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'附表3-5'!$A$1:$F$25</definedName>
    <definedName name="_xlnm.Print_Area" localSheetId="5">'附表3-6'!$A$1:$F$24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<sst xmlns="http://schemas.openxmlformats.org/spreadsheetml/2006/main" count="297" uniqueCount="188">
  <si>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</si>
  <si>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</si>
  <si>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</si>
  <si>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</si>
  <si>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</si>
  <si>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</si>
  <si>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</si>
  <si>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</si>
  <si>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</si>
  <si>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</si>
  <si>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4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</si>
  <si>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</si>
  <si>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</si>
  <si>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</si>
  <si>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</si>
  <si>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</si>
  <si>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</si>
  <si>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</si>
  <si>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</si>
  <si>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二、政府性基金预算财政拨款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</si>
  <si>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</si>
  <si>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</si>
  <si>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</si>
  <si>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</si>
  <si>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</si>
  <si>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</si>
  <si>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</si>
  <si>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</si>
  <si>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</si>
  <si>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</si>
  <si>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</si>
  <si>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</si>
  <si>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</si>
  <si>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</si>
  <si>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</si>
  <si>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</si>
  <si>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</si>
  <si>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</si>
  <si>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</si>
  <si>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</si>
  <si>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</si>
  <si>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</si>
  <si>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</si>
  <si>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4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</si>
  <si>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</si>
  <si>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</si>
  <si>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</si>
  <si>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</si>
  <si>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</si>
  <si>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</si>
  <si>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</si>
  <si>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</si>
  <si>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</si>
  <si>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</si>
  <si>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</si>
  <si>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</si>
  <si>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</si>
  <si>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</si>
  <si>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</si>
  <si>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</si>
  <si>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</si>
  <si>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</si>
  <si>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</si>
  <si>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</si>
  <si>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</si>
  <si>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</si>
  <si>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</si>
  <si>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</si>
  <si>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</si>
  <si>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</si>
  <si>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</si>
  <si>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</si>
  <si>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</si>
  <si>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</si>
  <si>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</si>
  <si>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</si>
  <si>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</si>
  <si>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</si>
  <si>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</si>
  <si>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</si>
  <si>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</si>
  <si>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</si>
  <si>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</si>
  <si>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</si>
  <si>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</si>
  <si>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</si>
  <si>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</si>
  <si>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</si>
  <si>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</si>
  <si>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</si>
  <si>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</si>
  <si>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</si>
  <si>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</si>
  <si>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</si>
  <si>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</si>
  <si>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</si>
  <si>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</si>
  <si>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4"/>
      </rPr>
      <t>本年收入合计</t>
    </r>
  </si>
  <si>
    <r>
      <rPr>
        <b/>
        <sz val="11"/>
        <rFont val="方正仿宋_GBK"/>
        <family val="4"/>
      </rPr>
      <t>本年支出合计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</si>
  <si>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</si>
  <si>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</si>
  <si>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本年收入合计</t>
    </r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</si>
  <si>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</si>
  <si>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</si>
  <si>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</si>
  <si>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</si>
  <si>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</si>
  <si>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</si>
  <si>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</si>
  <si>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</si>
  <si>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</si>
  <si>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</si>
  <si>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</si>
  <si>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</si>
  <si>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</si>
  <si>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</si>
  <si>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</si>
  <si>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</si>
  <si>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</si>
  <si>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基本工资</t>
  </si>
  <si>
    <t>津贴补贴</t>
  </si>
  <si>
    <t>奖金</t>
  </si>
  <si>
    <t>社会保障缴费</t>
  </si>
  <si>
    <t>绩效工资</t>
  </si>
  <si>
    <t>离休费</t>
  </si>
  <si>
    <t>退休费</t>
  </si>
  <si>
    <t>生活补助</t>
  </si>
  <si>
    <t>奖励金</t>
  </si>
  <si>
    <t>住房公积金</t>
  </si>
  <si>
    <t>其他对个人和家庭的补助支出</t>
  </si>
  <si>
    <t>办公费</t>
  </si>
  <si>
    <t>水费</t>
  </si>
  <si>
    <t>电费</t>
  </si>
  <si>
    <t>邮电费</t>
  </si>
  <si>
    <t>办公取暖费</t>
  </si>
  <si>
    <t>物业管理费</t>
  </si>
  <si>
    <t>差旅费</t>
  </si>
  <si>
    <t>维修（护）费</t>
  </si>
  <si>
    <t>会议费</t>
  </si>
  <si>
    <t>公务用车运行维护费</t>
  </si>
  <si>
    <t>离退休干部经费</t>
  </si>
  <si>
    <t>印刷费</t>
  </si>
  <si>
    <t>培训费</t>
  </si>
  <si>
    <t>公务接待费</t>
  </si>
  <si>
    <t>工会经费</t>
  </si>
  <si>
    <t>福利费</t>
  </si>
  <si>
    <t>不可预见费</t>
  </si>
  <si>
    <t>工资福利支出</t>
  </si>
  <si>
    <t>对个人和家庭的补助</t>
  </si>
  <si>
    <t>商品和服务支出</t>
  </si>
  <si>
    <t>说明：张家口市财政局没有政府性基金收入，也没有使用政府性基金安排的支出，故本表无数据。</t>
  </si>
  <si>
    <t>说明：张家口市财政局没有国有资本经营收入，也没有使用国有资本经营财政拨款安排的支出，故本表无数据。</t>
  </si>
  <si>
    <t xml:space="preserve"> </t>
  </si>
  <si>
    <t>用事业基金弥补收支差额</t>
  </si>
  <si>
    <t>年初结转和结余</t>
  </si>
  <si>
    <t>财政事务</t>
  </si>
  <si>
    <t>2010601</t>
  </si>
  <si>
    <t>一般行政管理事务</t>
  </si>
  <si>
    <t>2010699</t>
  </si>
  <si>
    <t>其他财政事务支出</t>
  </si>
  <si>
    <t>20805</t>
  </si>
  <si>
    <t>行政事业单位离退休</t>
  </si>
  <si>
    <t>2080501</t>
  </si>
  <si>
    <t>归口管理的行政单位离退休</t>
  </si>
  <si>
    <t>2010606</t>
  </si>
  <si>
    <t>财政监察</t>
  </si>
  <si>
    <t>21005</t>
  </si>
  <si>
    <t>2100501</t>
  </si>
  <si>
    <t>医疗保障</t>
  </si>
  <si>
    <t>行政单位医疗</t>
  </si>
  <si>
    <t>住房公积金</t>
  </si>
  <si>
    <t>住房改革支出</t>
  </si>
  <si>
    <t>住房保障支出</t>
  </si>
  <si>
    <t>208</t>
  </si>
  <si>
    <t>社会保障和就业支出</t>
  </si>
  <si>
    <t>210</t>
  </si>
  <si>
    <t>医疗卫生与计划生育支出</t>
  </si>
  <si>
    <t>一般公共服务支出</t>
  </si>
  <si>
    <t>公务交通补贴</t>
  </si>
  <si>
    <t>网络运行维护费</t>
  </si>
  <si>
    <t>大宗印刷费</t>
  </si>
  <si>
    <t>2010650</t>
  </si>
  <si>
    <t>事业运行</t>
  </si>
  <si>
    <t>2100502</t>
  </si>
  <si>
    <t>事业单位医疗</t>
  </si>
  <si>
    <t>2010650</t>
  </si>
  <si>
    <t>事业运行</t>
  </si>
  <si>
    <r>
      <t>备注：三公费用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年比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年有所增加，原因是纪检机构改革，增加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个巡察组，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个派驻机构。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</si>
</sst>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#,##0.00_);[Red]\(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40" fillId="8" borderId="0" applyNumberFormat="0" applyBorder="0" applyAlignment="0" applyProtection="0"/>
    <xf numFmtId="0" fontId="41" fillId="2" borderId="8" applyNumberFormat="0" applyAlignment="0" applyProtection="0"/>
    <xf numFmtId="0" fontId="42" fillId="3" borderId="5" applyNumberFormat="0" applyAlignment="0" applyProtection="0"/>
    <xf numFmtId="0" fontId="7" fillId="0" borderId="0">
      <alignment/>
      <protection/>
    </xf>
    <xf numFmtId="0" fontId="28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7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7" fillId="0" borderId="10" xfId="53" applyFont="1" applyBorder="1" applyAlignment="1">
      <alignment vertical="center" wrapText="1"/>
      <protection/>
    </xf>
    <xf numFmtId="177" fontId="20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vertical="center" wrapText="1"/>
      <protection/>
    </xf>
    <xf numFmtId="179" fontId="20" fillId="0" borderId="0" xfId="52" applyNumberFormat="1" applyFont="1" applyAlignment="1">
      <alignment horizontal="center" vertical="center"/>
      <protection/>
    </xf>
    <xf numFmtId="179" fontId="17" fillId="2" borderId="0" xfId="53" applyNumberFormat="1" applyFont="1" applyFill="1" applyAlignment="1">
      <alignment horizontal="center" vertical="center" wrapText="1"/>
      <protection/>
    </xf>
    <xf numFmtId="179" fontId="18" fillId="2" borderId="0" xfId="52" applyNumberFormat="1" applyFont="1" applyFill="1" applyAlignment="1">
      <alignment horizontal="center" vertical="center"/>
      <protection/>
    </xf>
    <xf numFmtId="179" fontId="20" fillId="2" borderId="0" xfId="53" applyNumberFormat="1" applyFont="1" applyFill="1" applyAlignment="1">
      <alignment horizontal="center" vertical="center" wrapText="1"/>
      <protection/>
    </xf>
    <xf numFmtId="179" fontId="19" fillId="2" borderId="0" xfId="52" applyNumberFormat="1" applyFont="1" applyFill="1" applyAlignment="1">
      <alignment horizontal="center" vertical="center"/>
      <protection/>
    </xf>
    <xf numFmtId="179" fontId="25" fillId="0" borderId="10" xfId="53" applyNumberFormat="1" applyFont="1" applyBorder="1" applyAlignment="1">
      <alignment horizontal="center" vertical="center" wrapText="1"/>
      <protection/>
    </xf>
    <xf numFmtId="179" fontId="25" fillId="0" borderId="10" xfId="53" applyNumberFormat="1" applyFont="1" applyFill="1" applyBorder="1" applyAlignment="1">
      <alignment horizontal="center" vertical="center" wrapText="1"/>
      <protection/>
    </xf>
    <xf numFmtId="179" fontId="20" fillId="0" borderId="10" xfId="53" applyNumberFormat="1" applyFont="1" applyBorder="1" applyAlignment="1">
      <alignment horizontal="center" vertical="center" wrapText="1"/>
      <protection/>
    </xf>
    <xf numFmtId="179" fontId="20" fillId="0" borderId="10" xfId="53" applyNumberFormat="1" applyFont="1" applyFill="1" applyBorder="1" applyAlignment="1">
      <alignment horizontal="center" vertical="center" wrapText="1"/>
      <protection/>
    </xf>
    <xf numFmtId="179" fontId="14" fillId="0" borderId="0" xfId="53" applyNumberFormat="1" applyFont="1" applyAlignment="1">
      <alignment horizontal="center" vertical="center" wrapText="1"/>
      <protection/>
    </xf>
    <xf numFmtId="179" fontId="21" fillId="0" borderId="10" xfId="53" applyNumberFormat="1" applyFont="1" applyFill="1" applyBorder="1" applyAlignment="1">
      <alignment horizontal="center" vertical="center" wrapText="1"/>
      <protection/>
    </xf>
    <xf numFmtId="179" fontId="21" fillId="0" borderId="10" xfId="53" applyNumberFormat="1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 vertical="center"/>
    </xf>
    <xf numFmtId="176" fontId="27" fillId="2" borderId="10" xfId="0" applyNumberFormat="1" applyFont="1" applyFill="1" applyBorder="1" applyAlignment="1">
      <alignment horizontal="left" vertical="center" wrapText="1"/>
    </xf>
    <xf numFmtId="0" fontId="25" fillId="0" borderId="11" xfId="53" applyFont="1" applyBorder="1" applyAlignment="1">
      <alignment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176" fontId="10" fillId="0" borderId="10" xfId="52" applyNumberFormat="1" applyFont="1" applyFill="1" applyBorder="1" applyAlignment="1">
      <alignment horizontal="left" vertical="center"/>
      <protection/>
    </xf>
    <xf numFmtId="177" fontId="21" fillId="0" borderId="10" xfId="53" applyNumberFormat="1" applyFont="1" applyBorder="1" applyAlignment="1">
      <alignment horizontal="center" vertical="center" wrapText="1"/>
      <protection/>
    </xf>
    <xf numFmtId="176" fontId="21" fillId="0" borderId="10" xfId="0" applyNumberFormat="1" applyFont="1" applyFill="1" applyBorder="1" applyAlignment="1">
      <alignment horizontal="right" vertical="center"/>
    </xf>
    <xf numFmtId="176" fontId="25" fillId="2" borderId="10" xfId="0" applyNumberFormat="1" applyFont="1" applyFill="1" applyBorder="1" applyAlignment="1">
      <alignment horizontal="left" vertical="center" wrapText="1"/>
    </xf>
    <xf numFmtId="0" fontId="27" fillId="0" borderId="12" xfId="53" applyFont="1" applyBorder="1" applyAlignment="1">
      <alignment vertical="center" wrapText="1"/>
      <protection/>
    </xf>
    <xf numFmtId="176" fontId="14" fillId="0" borderId="10" xfId="53" applyNumberFormat="1" applyFont="1" applyBorder="1" applyAlignment="1">
      <alignment horizontal="center" vertical="center" wrapText="1"/>
      <protection/>
    </xf>
    <xf numFmtId="176" fontId="21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176" fontId="22" fillId="0" borderId="10" xfId="53" applyNumberFormat="1" applyFont="1" applyBorder="1" applyAlignment="1">
      <alignment horizontal="center" vertical="center" wrapText="1"/>
      <protection/>
    </xf>
    <xf numFmtId="177" fontId="22" fillId="0" borderId="10" xfId="53" applyNumberFormat="1" applyFont="1" applyBorder="1" applyAlignment="1">
      <alignment horizontal="center" vertical="center" wrapText="1"/>
      <protection/>
    </xf>
    <xf numFmtId="176" fontId="21" fillId="0" borderId="10" xfId="52" applyNumberFormat="1" applyFont="1" applyFill="1" applyBorder="1" applyAlignment="1">
      <alignment horizontal="center" vertical="center"/>
      <protection/>
    </xf>
    <xf numFmtId="176" fontId="20" fillId="2" borderId="10" xfId="52" applyNumberFormat="1" applyFont="1" applyFill="1" applyBorder="1" applyAlignment="1" quotePrefix="1">
      <alignment horizontal="center" vertical="center"/>
      <protection/>
    </xf>
    <xf numFmtId="0" fontId="14" fillId="0" borderId="0" xfId="0" applyFont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27" fillId="0" borderId="11" xfId="53" applyFont="1" applyBorder="1" applyAlignment="1">
      <alignment vertical="center" wrapText="1"/>
      <protection/>
    </xf>
    <xf numFmtId="176" fontId="14" fillId="0" borderId="0" xfId="53" applyNumberFormat="1" applyFont="1" applyAlignment="1">
      <alignment vertical="center" wrapText="1"/>
      <protection/>
    </xf>
    <xf numFmtId="176" fontId="27" fillId="0" borderId="10" xfId="0" applyNumberFormat="1" applyFont="1" applyFill="1" applyBorder="1" applyAlignment="1">
      <alignment horizontal="left" vertical="center" wrapText="1"/>
    </xf>
    <xf numFmtId="0" fontId="14" fillId="0" borderId="0" xfId="53" applyFont="1" applyFill="1" applyAlignment="1">
      <alignment vertical="center" wrapText="1"/>
      <protection/>
    </xf>
    <xf numFmtId="176" fontId="25" fillId="0" borderId="10" xfId="0" applyNumberFormat="1" applyFont="1" applyFill="1" applyBorder="1" applyAlignment="1">
      <alignment horizontal="left" vertical="center" wrapText="1"/>
    </xf>
    <xf numFmtId="176" fontId="14" fillId="0" borderId="0" xfId="53" applyNumberFormat="1" applyFont="1" applyFill="1" applyAlignment="1">
      <alignment vertical="center" wrapText="1"/>
      <protection/>
    </xf>
    <xf numFmtId="0" fontId="25" fillId="0" borderId="10" xfId="53" applyFont="1" applyFill="1" applyBorder="1" applyAlignment="1">
      <alignment vertical="center" wrapText="1"/>
      <protection/>
    </xf>
    <xf numFmtId="177" fontId="21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7" fillId="0" borderId="12" xfId="53" applyFont="1" applyFill="1" applyBorder="1" applyAlignment="1">
      <alignment vertical="center" wrapText="1"/>
      <protection/>
    </xf>
    <xf numFmtId="177" fontId="20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2" borderId="10" xfId="0" applyNumberFormat="1" applyFont="1" applyFill="1" applyBorder="1" applyAlignment="1">
      <alignment horizontal="center" vertical="center" wrapText="1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49" fontId="20" fillId="2" borderId="11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20" fillId="2" borderId="10" xfId="0" applyNumberFormat="1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0" fontId="20" fillId="0" borderId="11" xfId="53" applyFont="1" applyBorder="1" applyAlignment="1">
      <alignment horizontal="left" vertical="center" wrapText="1"/>
      <protection/>
    </xf>
    <xf numFmtId="0" fontId="20" fillId="0" borderId="12" xfId="53" applyFont="1" applyBorder="1" applyAlignment="1">
      <alignment horizontal="left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0" fontId="21" fillId="0" borderId="12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49" fontId="21" fillId="2" borderId="11" xfId="0" applyNumberFormat="1" applyFont="1" applyFill="1" applyBorder="1" applyAlignment="1">
      <alignment vertical="center"/>
    </xf>
    <xf numFmtId="49" fontId="21" fillId="2" borderId="12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left" vertical="center"/>
    </xf>
    <xf numFmtId="49" fontId="20" fillId="2" borderId="12" xfId="0" applyNumberFormat="1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/>
    </xf>
    <xf numFmtId="0" fontId="27" fillId="0" borderId="10" xfId="53" applyFont="1" applyFill="1" applyBorder="1" applyAlignment="1">
      <alignment horizontal="left" vertical="center" wrapText="1"/>
      <protection/>
    </xf>
    <xf numFmtId="0" fontId="20" fillId="0" borderId="11" xfId="53" applyFont="1" applyFill="1" applyBorder="1" applyAlignment="1">
      <alignment horizontal="left" vertical="center" wrapText="1"/>
      <protection/>
    </xf>
    <xf numFmtId="0" fontId="20" fillId="0" borderId="12" xfId="53" applyFont="1" applyFill="1" applyBorder="1" applyAlignment="1">
      <alignment horizontal="left" vertical="center" wrapText="1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2" xfId="53" applyFont="1" applyFill="1" applyBorder="1" applyAlignment="1">
      <alignment horizontal="left" vertical="center" wrapText="1"/>
      <protection/>
    </xf>
    <xf numFmtId="49" fontId="20" fillId="0" borderId="11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vertical="center"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 wrapText="1"/>
      <protection/>
    </xf>
    <xf numFmtId="0" fontId="14" fillId="0" borderId="0" xfId="53" applyFont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3">
      <selection activeCell="G19" sqref="G19"/>
    </sheetView>
  </sheetViews>
  <sheetFormatPr defaultColWidth="9.00390625" defaultRowHeight="14.25"/>
  <cols>
    <col min="1" max="1" width="21.375" style="1" customWidth="1"/>
    <col min="2" max="2" width="11.75390625" style="1" customWidth="1"/>
    <col min="3" max="3" width="27.37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104</v>
      </c>
    </row>
    <row r="2" spans="1:6" s="20" customFormat="1" ht="18" customHeight="1">
      <c r="A2" s="112" t="s">
        <v>93</v>
      </c>
      <c r="B2" s="113"/>
      <c r="C2" s="113"/>
      <c r="D2" s="113"/>
      <c r="E2" s="19"/>
      <c r="F2" s="19"/>
    </row>
    <row r="3" spans="1:4" ht="3" customHeight="1" hidden="1">
      <c r="A3" s="21"/>
      <c r="B3" s="21"/>
      <c r="C3" s="21"/>
      <c r="D3" s="5" t="s">
        <v>61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23.25" customHeight="1">
      <c r="A5" s="114" t="s">
        <v>16</v>
      </c>
      <c r="B5" s="114"/>
      <c r="C5" s="114" t="s">
        <v>17</v>
      </c>
      <c r="D5" s="114"/>
      <c r="E5" s="50"/>
      <c r="F5" s="50"/>
    </row>
    <row r="6" spans="1:6" s="51" customFormat="1" ht="23.25" customHeight="1">
      <c r="A6" s="23" t="s">
        <v>69</v>
      </c>
      <c r="B6" s="54" t="s">
        <v>68</v>
      </c>
      <c r="C6" s="23" t="s">
        <v>42</v>
      </c>
      <c r="D6" s="54" t="s">
        <v>68</v>
      </c>
      <c r="E6" s="50"/>
      <c r="F6" s="50"/>
    </row>
    <row r="7" spans="1:6" s="49" customFormat="1" ht="23.25" customHeight="1">
      <c r="A7" s="28" t="s">
        <v>62</v>
      </c>
      <c r="B7" s="33">
        <v>4300.64</v>
      </c>
      <c r="C7" s="30" t="s">
        <v>18</v>
      </c>
      <c r="D7" s="33">
        <v>3305.3</v>
      </c>
      <c r="E7" s="48"/>
      <c r="F7" s="48"/>
    </row>
    <row r="8" spans="1:6" s="49" customFormat="1" ht="23.25" customHeight="1">
      <c r="A8" s="32" t="s">
        <v>63</v>
      </c>
      <c r="B8" s="33"/>
      <c r="C8" s="30" t="s">
        <v>20</v>
      </c>
      <c r="D8" s="33"/>
      <c r="E8" s="48"/>
      <c r="F8" s="48"/>
    </row>
    <row r="9" spans="1:6" s="49" customFormat="1" ht="23.25" customHeight="1">
      <c r="A9" s="32" t="s">
        <v>64</v>
      </c>
      <c r="B9" s="33"/>
      <c r="C9" s="30" t="s">
        <v>21</v>
      </c>
      <c r="D9" s="33"/>
      <c r="E9" s="48"/>
      <c r="F9" s="48"/>
    </row>
    <row r="10" spans="1:6" s="49" customFormat="1" ht="23.25" customHeight="1">
      <c r="A10" s="32" t="s">
        <v>65</v>
      </c>
      <c r="B10" s="33"/>
      <c r="C10" s="30" t="s">
        <v>22</v>
      </c>
      <c r="D10" s="33"/>
      <c r="E10" s="48"/>
      <c r="F10" s="48"/>
    </row>
    <row r="11" spans="1:6" s="49" customFormat="1" ht="23.25" customHeight="1">
      <c r="A11" s="32" t="s">
        <v>66</v>
      </c>
      <c r="B11" s="33"/>
      <c r="C11" s="30" t="s">
        <v>23</v>
      </c>
      <c r="D11" s="33"/>
      <c r="E11" s="48"/>
      <c r="F11" s="48"/>
    </row>
    <row r="12" spans="1:6" s="49" customFormat="1" ht="23.25" customHeight="1">
      <c r="A12" s="32" t="s">
        <v>67</v>
      </c>
      <c r="B12" s="33"/>
      <c r="C12" s="30" t="s">
        <v>24</v>
      </c>
      <c r="D12" s="33"/>
      <c r="E12" s="48"/>
      <c r="F12" s="48"/>
    </row>
    <row r="13" spans="1:6" s="49" customFormat="1" ht="23.25" customHeight="1">
      <c r="A13" s="30"/>
      <c r="B13" s="33"/>
      <c r="C13" s="30" t="s">
        <v>25</v>
      </c>
      <c r="D13" s="33"/>
      <c r="E13" s="48"/>
      <c r="F13" s="48"/>
    </row>
    <row r="14" spans="1:6" s="49" customFormat="1" ht="23.25" customHeight="1">
      <c r="A14" s="30"/>
      <c r="B14" s="33"/>
      <c r="C14" s="30" t="s">
        <v>26</v>
      </c>
      <c r="D14" s="33">
        <v>584.35</v>
      </c>
      <c r="E14" s="48"/>
      <c r="F14" s="48"/>
    </row>
    <row r="15" spans="1:6" s="49" customFormat="1" ht="23.25" customHeight="1">
      <c r="A15" s="30"/>
      <c r="B15" s="33"/>
      <c r="C15" s="30" t="s">
        <v>27</v>
      </c>
      <c r="D15" s="33">
        <v>219.02</v>
      </c>
      <c r="E15" s="48"/>
      <c r="F15" s="48"/>
    </row>
    <row r="16" spans="1:6" s="49" customFormat="1" ht="23.25" customHeight="1">
      <c r="A16" s="30"/>
      <c r="B16" s="33"/>
      <c r="C16" s="28" t="s">
        <v>28</v>
      </c>
      <c r="D16" s="33"/>
      <c r="E16" s="48"/>
      <c r="F16" s="48"/>
    </row>
    <row r="17" spans="1:6" s="49" customFormat="1" ht="23.25" customHeight="1">
      <c r="A17" s="30"/>
      <c r="B17" s="80"/>
      <c r="C17" s="28" t="s">
        <v>29</v>
      </c>
      <c r="D17" s="33"/>
      <c r="E17" s="48"/>
      <c r="F17" s="48"/>
    </row>
    <row r="18" spans="1:6" s="49" customFormat="1" ht="23.25" customHeight="1">
      <c r="A18" s="30"/>
      <c r="B18" s="33"/>
      <c r="C18" s="28" t="s">
        <v>30</v>
      </c>
      <c r="D18" s="33"/>
      <c r="E18" s="48"/>
      <c r="F18" s="48"/>
    </row>
    <row r="19" spans="1:6" s="49" customFormat="1" ht="23.25" customHeight="1">
      <c r="A19" s="30"/>
      <c r="B19" s="33"/>
      <c r="C19" s="28" t="s">
        <v>31</v>
      </c>
      <c r="D19" s="33"/>
      <c r="E19" s="48"/>
      <c r="F19" s="48"/>
    </row>
    <row r="20" spans="1:6" s="49" customFormat="1" ht="23.25" customHeight="1">
      <c r="A20" s="28"/>
      <c r="B20" s="33"/>
      <c r="C20" s="28" t="s">
        <v>32</v>
      </c>
      <c r="D20" s="33"/>
      <c r="E20" s="48"/>
      <c r="F20" s="48"/>
    </row>
    <row r="21" spans="1:6" s="49" customFormat="1" ht="23.25" customHeight="1">
      <c r="A21" s="28"/>
      <c r="B21" s="33"/>
      <c r="C21" s="28" t="s">
        <v>33</v>
      </c>
      <c r="D21" s="33"/>
      <c r="E21" s="48"/>
      <c r="F21" s="48"/>
    </row>
    <row r="22" spans="1:6" s="49" customFormat="1" ht="23.25" customHeight="1">
      <c r="A22" s="28"/>
      <c r="B22" s="33"/>
      <c r="C22" s="28" t="s">
        <v>34</v>
      </c>
      <c r="D22" s="33"/>
      <c r="E22" s="48"/>
      <c r="F22" s="48"/>
    </row>
    <row r="23" spans="1:6" s="49" customFormat="1" ht="23.25" customHeight="1">
      <c r="A23" s="35"/>
      <c r="B23" s="33"/>
      <c r="C23" s="28" t="s">
        <v>35</v>
      </c>
      <c r="D23" s="33"/>
      <c r="E23" s="48"/>
      <c r="F23" s="48"/>
    </row>
    <row r="24" spans="1:6" s="49" customFormat="1" ht="23.25" customHeight="1">
      <c r="A24" s="35"/>
      <c r="B24" s="33"/>
      <c r="C24" s="28" t="s">
        <v>36</v>
      </c>
      <c r="D24" s="33"/>
      <c r="E24" s="48"/>
      <c r="F24" s="48"/>
    </row>
    <row r="25" spans="1:6" s="49" customFormat="1" ht="23.25" customHeight="1">
      <c r="A25" s="35"/>
      <c r="B25" s="33" t="s">
        <v>152</v>
      </c>
      <c r="C25" s="28" t="s">
        <v>37</v>
      </c>
      <c r="D25" s="33">
        <v>191.97</v>
      </c>
      <c r="E25" s="48"/>
      <c r="F25" s="48"/>
    </row>
    <row r="26" spans="1:6" s="49" customFormat="1" ht="23.25" customHeight="1">
      <c r="A26" s="35"/>
      <c r="B26" s="33"/>
      <c r="C26" s="28" t="s">
        <v>38</v>
      </c>
      <c r="D26" s="33"/>
      <c r="E26" s="48"/>
      <c r="F26" s="48"/>
    </row>
    <row r="27" spans="1:6" s="49" customFormat="1" ht="23.25" customHeight="1">
      <c r="A27" s="35"/>
      <c r="B27" s="33"/>
      <c r="C27" s="28" t="s">
        <v>39</v>
      </c>
      <c r="D27" s="33"/>
      <c r="E27" s="48"/>
      <c r="F27" s="48"/>
    </row>
    <row r="28" spans="1:6" s="49" customFormat="1" ht="23.25" customHeight="1">
      <c r="A28" s="35"/>
      <c r="B28" s="33"/>
      <c r="C28" s="28" t="s">
        <v>40</v>
      </c>
      <c r="D28" s="33"/>
      <c r="E28" s="48"/>
      <c r="F28" s="48"/>
    </row>
    <row r="29" spans="1:6" s="49" customFormat="1" ht="23.25" customHeight="1">
      <c r="A29" s="62" t="s">
        <v>97</v>
      </c>
      <c r="B29" s="33">
        <f>B7</f>
        <v>4300.64</v>
      </c>
      <c r="C29" s="62" t="s">
        <v>98</v>
      </c>
      <c r="D29" s="33">
        <f>SUM(D7:D28)</f>
        <v>4300.64</v>
      </c>
      <c r="E29" s="48"/>
      <c r="F29" s="48"/>
    </row>
    <row r="30" spans="1:6" s="49" customFormat="1" ht="23.25" customHeight="1">
      <c r="A30" s="85" t="s">
        <v>153</v>
      </c>
      <c r="B30" s="33"/>
      <c r="C30" s="35" t="s">
        <v>99</v>
      </c>
      <c r="D30" s="33"/>
      <c r="E30" s="48"/>
      <c r="F30" s="48"/>
    </row>
    <row r="31" spans="1:6" s="49" customFormat="1" ht="23.25" customHeight="1">
      <c r="A31" s="85" t="s">
        <v>154</v>
      </c>
      <c r="B31" s="33"/>
      <c r="C31" s="35" t="s">
        <v>100</v>
      </c>
      <c r="D31" s="33"/>
      <c r="E31" s="48"/>
      <c r="F31" s="48"/>
    </row>
    <row r="32" spans="1:6" s="49" customFormat="1" ht="23.25" customHeight="1">
      <c r="A32" s="23" t="s">
        <v>41</v>
      </c>
      <c r="B32" s="96">
        <f>B29</f>
        <v>4300.64</v>
      </c>
      <c r="C32" s="23" t="s">
        <v>41</v>
      </c>
      <c r="D32" s="62">
        <f>D29</f>
        <v>4300.64</v>
      </c>
      <c r="E32" s="48"/>
      <c r="F32" s="48"/>
    </row>
    <row r="33" spans="1:4" ht="29.25" customHeight="1">
      <c r="A33" s="115"/>
      <c r="B33" s="116"/>
      <c r="C33" s="116"/>
      <c r="D33" s="11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96" bottom="0.7874015748031497" header="0.5118110236220472" footer="0.1968503937007874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60" zoomScalePageLayoutView="0" workbookViewId="0" topLeftCell="A4">
      <selection activeCell="M14" sqref="M14"/>
    </sheetView>
  </sheetViews>
  <sheetFormatPr defaultColWidth="9.00390625" defaultRowHeight="14.25"/>
  <cols>
    <col min="1" max="1" width="4.625" style="39" customWidth="1"/>
    <col min="2" max="2" width="3.875" style="39" customWidth="1"/>
    <col min="3" max="3" width="23.125" style="39" customWidth="1"/>
    <col min="4" max="4" width="12.625" style="39" customWidth="1"/>
    <col min="5" max="5" width="12.50390625" style="39" customWidth="1"/>
    <col min="6" max="6" width="7.75390625" style="39" customWidth="1"/>
    <col min="7" max="7" width="5.125" style="39" customWidth="1"/>
    <col min="8" max="8" width="5.625" style="39" customWidth="1"/>
    <col min="9" max="9" width="8.625" style="39" customWidth="1"/>
    <col min="10" max="10" width="6.50390625" style="39" customWidth="1"/>
    <col min="11" max="16384" width="9.00390625" style="39" customWidth="1"/>
  </cols>
  <sheetData>
    <row r="1" spans="1:8" s="49" customFormat="1" ht="20.25" customHeight="1">
      <c r="A1" s="64" t="s">
        <v>105</v>
      </c>
      <c r="G1" s="48"/>
      <c r="H1" s="48"/>
    </row>
    <row r="2" spans="1:10" s="47" customFormat="1" ht="23.25">
      <c r="A2" s="123" t="s">
        <v>94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60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125" t="s">
        <v>70</v>
      </c>
      <c r="B5" s="118"/>
      <c r="C5" s="118"/>
      <c r="D5" s="118" t="s">
        <v>52</v>
      </c>
      <c r="E5" s="126" t="s">
        <v>56</v>
      </c>
      <c r="F5" s="118" t="s">
        <v>53</v>
      </c>
      <c r="G5" s="118" t="s">
        <v>54</v>
      </c>
      <c r="H5" s="118" t="s">
        <v>57</v>
      </c>
      <c r="I5" s="118" t="s">
        <v>58</v>
      </c>
      <c r="J5" s="118" t="s">
        <v>55</v>
      </c>
      <c r="K5" s="43"/>
    </row>
    <row r="6" spans="1:11" s="44" customFormat="1" ht="22.5" customHeight="1">
      <c r="A6" s="117" t="s">
        <v>59</v>
      </c>
      <c r="B6" s="118"/>
      <c r="C6" s="118" t="s">
        <v>5</v>
      </c>
      <c r="D6" s="118"/>
      <c r="E6" s="126"/>
      <c r="F6" s="118"/>
      <c r="G6" s="118"/>
      <c r="H6" s="118"/>
      <c r="I6" s="118"/>
      <c r="J6" s="118"/>
      <c r="K6" s="43"/>
    </row>
    <row r="7" spans="1:11" s="44" customFormat="1" ht="22.5" customHeight="1">
      <c r="A7" s="118"/>
      <c r="B7" s="118"/>
      <c r="C7" s="118"/>
      <c r="D7" s="118"/>
      <c r="E7" s="126"/>
      <c r="F7" s="118"/>
      <c r="G7" s="118"/>
      <c r="H7" s="118"/>
      <c r="I7" s="118"/>
      <c r="J7" s="118"/>
      <c r="K7" s="43"/>
    </row>
    <row r="8" spans="1:11" s="42" customFormat="1" ht="23.25" customHeight="1">
      <c r="A8" s="127" t="s">
        <v>6</v>
      </c>
      <c r="B8" s="127"/>
      <c r="C8" s="127"/>
      <c r="D8" s="87">
        <f>E8</f>
        <v>4300.64</v>
      </c>
      <c r="E8" s="87">
        <f>E9+E15+E18+E22</f>
        <v>4300.64</v>
      </c>
      <c r="F8" s="45"/>
      <c r="G8" s="45"/>
      <c r="H8" s="45"/>
      <c r="I8" s="45"/>
      <c r="J8" s="45"/>
      <c r="K8" s="46"/>
    </row>
    <row r="9" spans="1:11" s="42" customFormat="1" ht="23.25" customHeight="1">
      <c r="A9" s="122">
        <v>201</v>
      </c>
      <c r="B9" s="122"/>
      <c r="C9" s="88" t="s">
        <v>177</v>
      </c>
      <c r="D9" s="87">
        <f aca="true" t="shared" si="0" ref="D9:D24">E9</f>
        <v>3305.3</v>
      </c>
      <c r="E9" s="87">
        <f>E10</f>
        <v>3305.3</v>
      </c>
      <c r="F9" s="45"/>
      <c r="G9" s="45"/>
      <c r="H9" s="45"/>
      <c r="I9" s="45"/>
      <c r="J9" s="45"/>
      <c r="K9" s="46"/>
    </row>
    <row r="10" spans="1:11" s="42" customFormat="1" ht="23.25" customHeight="1">
      <c r="A10" s="121">
        <v>20106</v>
      </c>
      <c r="B10" s="121"/>
      <c r="C10" s="82" t="s">
        <v>155</v>
      </c>
      <c r="D10" s="45">
        <f t="shared" si="0"/>
        <v>3305.3</v>
      </c>
      <c r="E10" s="45">
        <f>E11+E12+E13+E14</f>
        <v>3305.3</v>
      </c>
      <c r="F10" s="45"/>
      <c r="G10" s="45"/>
      <c r="H10" s="45"/>
      <c r="I10" s="45"/>
      <c r="J10" s="45"/>
      <c r="K10" s="46"/>
    </row>
    <row r="11" spans="1:11" s="42" customFormat="1" ht="23.25" customHeight="1">
      <c r="A11" s="121" t="s">
        <v>156</v>
      </c>
      <c r="B11" s="121"/>
      <c r="C11" s="82" t="s">
        <v>157</v>
      </c>
      <c r="D11" s="45">
        <f t="shared" si="0"/>
        <v>2255.51</v>
      </c>
      <c r="E11" s="45">
        <v>2255.51</v>
      </c>
      <c r="F11" s="45"/>
      <c r="G11" s="45"/>
      <c r="H11" s="45"/>
      <c r="I11" s="45"/>
      <c r="J11" s="45"/>
      <c r="K11" s="46"/>
    </row>
    <row r="12" spans="1:11" s="42" customFormat="1" ht="23.25" customHeight="1">
      <c r="A12" s="119" t="s">
        <v>164</v>
      </c>
      <c r="B12" s="120"/>
      <c r="C12" s="82" t="s">
        <v>165</v>
      </c>
      <c r="D12" s="45">
        <f t="shared" si="0"/>
        <v>100</v>
      </c>
      <c r="E12" s="45">
        <v>100</v>
      </c>
      <c r="F12" s="45"/>
      <c r="G12" s="45"/>
      <c r="H12" s="45"/>
      <c r="I12" s="45"/>
      <c r="J12" s="45"/>
      <c r="K12" s="46"/>
    </row>
    <row r="13" spans="1:11" s="42" customFormat="1" ht="23.25" customHeight="1">
      <c r="A13" s="128" t="s">
        <v>185</v>
      </c>
      <c r="B13" s="129"/>
      <c r="C13" s="82" t="s">
        <v>186</v>
      </c>
      <c r="D13" s="45">
        <f t="shared" si="0"/>
        <v>199.79</v>
      </c>
      <c r="E13" s="45">
        <v>199.79</v>
      </c>
      <c r="F13" s="45"/>
      <c r="G13" s="45"/>
      <c r="H13" s="45"/>
      <c r="I13" s="45"/>
      <c r="J13" s="45"/>
      <c r="K13" s="46"/>
    </row>
    <row r="14" spans="1:11" s="42" customFormat="1" ht="23.25" customHeight="1">
      <c r="A14" s="121" t="s">
        <v>158</v>
      </c>
      <c r="B14" s="121"/>
      <c r="C14" s="82" t="s">
        <v>159</v>
      </c>
      <c r="D14" s="45">
        <f t="shared" si="0"/>
        <v>750</v>
      </c>
      <c r="E14" s="45">
        <v>750</v>
      </c>
      <c r="F14" s="45"/>
      <c r="G14" s="45"/>
      <c r="H14" s="45"/>
      <c r="I14" s="45"/>
      <c r="J14" s="45"/>
      <c r="K14" s="46"/>
    </row>
    <row r="15" spans="1:10" ht="23.25" customHeight="1">
      <c r="A15" s="122" t="s">
        <v>173</v>
      </c>
      <c r="B15" s="122"/>
      <c r="C15" s="88" t="s">
        <v>174</v>
      </c>
      <c r="D15" s="87">
        <f t="shared" si="0"/>
        <v>584.35</v>
      </c>
      <c r="E15" s="87">
        <f>E16</f>
        <v>584.35</v>
      </c>
      <c r="F15" s="45"/>
      <c r="G15" s="45"/>
      <c r="H15" s="45"/>
      <c r="I15" s="45"/>
      <c r="J15" s="45"/>
    </row>
    <row r="16" spans="1:10" ht="23.25" customHeight="1">
      <c r="A16" s="121" t="s">
        <v>160</v>
      </c>
      <c r="B16" s="121"/>
      <c r="C16" s="82" t="s">
        <v>161</v>
      </c>
      <c r="D16" s="45">
        <f t="shared" si="0"/>
        <v>584.35</v>
      </c>
      <c r="E16" s="45">
        <v>584.35</v>
      </c>
      <c r="F16" s="45"/>
      <c r="G16" s="45"/>
      <c r="H16" s="45"/>
      <c r="I16" s="45"/>
      <c r="J16" s="45"/>
    </row>
    <row r="17" spans="1:10" ht="23.25" customHeight="1">
      <c r="A17" s="121" t="s">
        <v>162</v>
      </c>
      <c r="B17" s="121"/>
      <c r="C17" s="82" t="s">
        <v>163</v>
      </c>
      <c r="D17" s="45">
        <f t="shared" si="0"/>
        <v>584.35</v>
      </c>
      <c r="E17" s="45">
        <v>584.35</v>
      </c>
      <c r="F17" s="45"/>
      <c r="G17" s="45"/>
      <c r="H17" s="45"/>
      <c r="I17" s="45"/>
      <c r="J17" s="45"/>
    </row>
    <row r="18" spans="1:10" ht="23.25" customHeight="1">
      <c r="A18" s="135" t="s">
        <v>175</v>
      </c>
      <c r="B18" s="136"/>
      <c r="C18" s="88" t="s">
        <v>176</v>
      </c>
      <c r="D18" s="87">
        <f t="shared" si="0"/>
        <v>219.02</v>
      </c>
      <c r="E18" s="87">
        <f>E19</f>
        <v>219.02</v>
      </c>
      <c r="F18" s="45"/>
      <c r="G18" s="45"/>
      <c r="H18" s="45"/>
      <c r="I18" s="45"/>
      <c r="J18" s="45"/>
    </row>
    <row r="19" spans="1:10" ht="23.25" customHeight="1">
      <c r="A19" s="119" t="s">
        <v>166</v>
      </c>
      <c r="B19" s="120"/>
      <c r="C19" s="82" t="s">
        <v>168</v>
      </c>
      <c r="D19" s="45">
        <f t="shared" si="0"/>
        <v>219.02</v>
      </c>
      <c r="E19" s="45">
        <f>E20+E21</f>
        <v>219.02</v>
      </c>
      <c r="F19" s="45"/>
      <c r="G19" s="45"/>
      <c r="H19" s="45"/>
      <c r="I19" s="45"/>
      <c r="J19" s="45"/>
    </row>
    <row r="20" spans="1:10" ht="23.25" customHeight="1">
      <c r="A20" s="119" t="s">
        <v>167</v>
      </c>
      <c r="B20" s="120"/>
      <c r="C20" s="82" t="s">
        <v>169</v>
      </c>
      <c r="D20" s="45">
        <f t="shared" si="0"/>
        <v>206.58</v>
      </c>
      <c r="E20" s="45">
        <v>206.58</v>
      </c>
      <c r="F20" s="45"/>
      <c r="G20" s="45"/>
      <c r="H20" s="45"/>
      <c r="I20" s="45"/>
      <c r="J20" s="45"/>
    </row>
    <row r="21" spans="1:10" ht="23.25" customHeight="1">
      <c r="A21" s="128" t="s">
        <v>183</v>
      </c>
      <c r="B21" s="129"/>
      <c r="C21" s="82" t="s">
        <v>184</v>
      </c>
      <c r="D21" s="45">
        <f t="shared" si="0"/>
        <v>12.44</v>
      </c>
      <c r="E21" s="45">
        <v>12.44</v>
      </c>
      <c r="F21" s="45"/>
      <c r="G21" s="45"/>
      <c r="H21" s="45"/>
      <c r="I21" s="45"/>
      <c r="J21" s="45"/>
    </row>
    <row r="22" spans="1:10" ht="23.25" customHeight="1">
      <c r="A22" s="132">
        <v>221</v>
      </c>
      <c r="B22" s="133"/>
      <c r="C22" s="67" t="s">
        <v>172</v>
      </c>
      <c r="D22" s="87">
        <f t="shared" si="0"/>
        <v>191.97</v>
      </c>
      <c r="E22" s="87">
        <f>E23</f>
        <v>191.97</v>
      </c>
      <c r="F22" s="45"/>
      <c r="G22" s="45"/>
      <c r="H22" s="45"/>
      <c r="I22" s="45"/>
      <c r="J22" s="45"/>
    </row>
    <row r="23" spans="1:10" ht="23.25" customHeight="1">
      <c r="A23" s="134">
        <v>22102</v>
      </c>
      <c r="B23" s="134"/>
      <c r="C23" s="65" t="s">
        <v>171</v>
      </c>
      <c r="D23" s="45">
        <f t="shared" si="0"/>
        <v>191.97</v>
      </c>
      <c r="E23" s="45">
        <f>E24</f>
        <v>191.97</v>
      </c>
      <c r="F23" s="45"/>
      <c r="G23" s="45"/>
      <c r="H23" s="45"/>
      <c r="I23" s="45"/>
      <c r="J23" s="45"/>
    </row>
    <row r="24" spans="1:10" ht="23.25" customHeight="1">
      <c r="A24" s="130">
        <v>2210201</v>
      </c>
      <c r="B24" s="131"/>
      <c r="C24" s="65" t="s">
        <v>170</v>
      </c>
      <c r="D24" s="45">
        <f t="shared" si="0"/>
        <v>191.97</v>
      </c>
      <c r="E24" s="45">
        <v>191.97</v>
      </c>
      <c r="F24" s="81"/>
      <c r="G24" s="81"/>
      <c r="H24" s="81"/>
      <c r="I24" s="81"/>
      <c r="J24" s="81"/>
    </row>
    <row r="25" spans="4:7" ht="15.75">
      <c r="D25" s="98"/>
      <c r="E25" s="99"/>
      <c r="F25" s="98"/>
      <c r="G25" s="98"/>
    </row>
    <row r="26" spans="4:7" ht="15.75">
      <c r="D26" s="98"/>
      <c r="E26" s="98"/>
      <c r="F26" s="98"/>
      <c r="G26" s="98"/>
    </row>
  </sheetData>
  <sheetProtection/>
  <mergeCells count="28">
    <mergeCell ref="A13:B13"/>
    <mergeCell ref="A24:B24"/>
    <mergeCell ref="A22:B22"/>
    <mergeCell ref="A23:B23"/>
    <mergeCell ref="A20:B20"/>
    <mergeCell ref="A21:B21"/>
    <mergeCell ref="A19:B19"/>
    <mergeCell ref="A18:B18"/>
    <mergeCell ref="A15:B15"/>
    <mergeCell ref="A17:B17"/>
    <mergeCell ref="A16:B16"/>
    <mergeCell ref="A2:J2"/>
    <mergeCell ref="J5:J7"/>
    <mergeCell ref="G5:G7"/>
    <mergeCell ref="A14:B14"/>
    <mergeCell ref="A5:C5"/>
    <mergeCell ref="E5:E7"/>
    <mergeCell ref="A8:C8"/>
    <mergeCell ref="H5:H7"/>
    <mergeCell ref="I5:I7"/>
    <mergeCell ref="A12:B12"/>
    <mergeCell ref="A10:B10"/>
    <mergeCell ref="A9:B9"/>
    <mergeCell ref="A11:B11"/>
    <mergeCell ref="A6:B7"/>
    <mergeCell ref="C6:C7"/>
    <mergeCell ref="F5:F7"/>
    <mergeCell ref="D5:D7"/>
  </mergeCells>
  <printOptions horizontalCentered="1"/>
  <pageMargins left="0.35433070866141736" right="0.35433070866141736" top="1.12" bottom="0.7874015748031497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24"/>
  <sheetViews>
    <sheetView zoomScalePageLayoutView="0" workbookViewId="0" topLeftCell="A4">
      <selection activeCell="K12" sqref="K12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3.50390625" style="39" customWidth="1"/>
    <col min="4" max="4" width="8.875" style="39" customWidth="1"/>
    <col min="5" max="5" width="12.25390625" style="39" customWidth="1"/>
    <col min="6" max="6" width="10.625" style="39" customWidth="1"/>
    <col min="7" max="7" width="6.625" style="39" customWidth="1"/>
    <col min="8" max="8" width="5.50390625" style="39" customWidth="1"/>
    <col min="9" max="9" width="10.1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49" customFormat="1" ht="23.25" customHeight="1">
      <c r="A1" s="64" t="s">
        <v>110</v>
      </c>
      <c r="G1" s="48"/>
      <c r="H1" s="48"/>
    </row>
    <row r="2" spans="1:9" s="37" customFormat="1" ht="23.25">
      <c r="A2" s="123" t="s">
        <v>114</v>
      </c>
      <c r="B2" s="124"/>
      <c r="C2" s="124"/>
      <c r="D2" s="124"/>
      <c r="E2" s="124"/>
      <c r="F2" s="124"/>
      <c r="G2" s="124"/>
      <c r="H2" s="124"/>
      <c r="I2" s="124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125" t="s">
        <v>70</v>
      </c>
      <c r="B5" s="118"/>
      <c r="C5" s="118"/>
      <c r="D5" s="118" t="s">
        <v>46</v>
      </c>
      <c r="E5" s="118" t="s">
        <v>47</v>
      </c>
      <c r="F5" s="118" t="s">
        <v>13</v>
      </c>
      <c r="G5" s="118" t="s">
        <v>48</v>
      </c>
      <c r="H5" s="117" t="s">
        <v>49</v>
      </c>
      <c r="I5" s="118" t="s">
        <v>50</v>
      </c>
      <c r="J5" s="43"/>
    </row>
    <row r="6" spans="1:10" s="44" customFormat="1" ht="22.5" customHeight="1">
      <c r="A6" s="117" t="s">
        <v>51</v>
      </c>
      <c r="B6" s="118"/>
      <c r="C6" s="118" t="s">
        <v>5</v>
      </c>
      <c r="D6" s="118"/>
      <c r="E6" s="118"/>
      <c r="F6" s="118"/>
      <c r="G6" s="118"/>
      <c r="H6" s="118"/>
      <c r="I6" s="118"/>
      <c r="J6" s="43"/>
    </row>
    <row r="7" spans="1:10" s="44" customFormat="1" ht="22.5" customHeight="1">
      <c r="A7" s="118"/>
      <c r="B7" s="118"/>
      <c r="C7" s="118"/>
      <c r="D7" s="118"/>
      <c r="E7" s="118"/>
      <c r="F7" s="118"/>
      <c r="G7" s="118"/>
      <c r="H7" s="118"/>
      <c r="I7" s="118"/>
      <c r="J7" s="43"/>
    </row>
    <row r="8" spans="1:10" s="42" customFormat="1" ht="23.25" customHeight="1">
      <c r="A8" s="127" t="s">
        <v>6</v>
      </c>
      <c r="B8" s="127"/>
      <c r="C8" s="127"/>
      <c r="D8" s="66">
        <f>E8+F8</f>
        <v>4300.639999999999</v>
      </c>
      <c r="E8" s="66">
        <f>E9+E15+E18+E22</f>
        <v>3450.64</v>
      </c>
      <c r="F8" s="90">
        <f>F9</f>
        <v>850</v>
      </c>
      <c r="G8" s="45"/>
      <c r="H8" s="45"/>
      <c r="I8" s="45"/>
      <c r="J8" s="46"/>
    </row>
    <row r="9" spans="1:10" s="42" customFormat="1" ht="23.25" customHeight="1">
      <c r="A9" s="122">
        <v>201</v>
      </c>
      <c r="B9" s="122"/>
      <c r="C9" s="88" t="s">
        <v>177</v>
      </c>
      <c r="D9" s="91">
        <f>E9+F9</f>
        <v>3305.3</v>
      </c>
      <c r="E9" s="91">
        <f>E10</f>
        <v>2455.3</v>
      </c>
      <c r="F9" s="91">
        <f>F10</f>
        <v>850</v>
      </c>
      <c r="G9" s="45"/>
      <c r="H9" s="45"/>
      <c r="I9" s="45"/>
      <c r="J9" s="46"/>
    </row>
    <row r="10" spans="1:10" s="42" customFormat="1" ht="23.25" customHeight="1">
      <c r="A10" s="121">
        <v>20106</v>
      </c>
      <c r="B10" s="121"/>
      <c r="C10" s="82" t="s">
        <v>155</v>
      </c>
      <c r="D10" s="92">
        <f>E10+F10</f>
        <v>3305.3</v>
      </c>
      <c r="E10" s="92">
        <f>E11+E12+E14+E13</f>
        <v>2455.3</v>
      </c>
      <c r="F10" s="92">
        <f>F11+F12+F14</f>
        <v>850</v>
      </c>
      <c r="G10" s="45"/>
      <c r="H10" s="45"/>
      <c r="I10" s="45"/>
      <c r="J10" s="46"/>
    </row>
    <row r="11" spans="1:10" s="42" customFormat="1" ht="23.25" customHeight="1">
      <c r="A11" s="121" t="s">
        <v>156</v>
      </c>
      <c r="B11" s="121"/>
      <c r="C11" s="82" t="s">
        <v>157</v>
      </c>
      <c r="D11" s="92">
        <f aca="true" t="shared" si="0" ref="D11:D24">E11+F11</f>
        <v>2255.51</v>
      </c>
      <c r="E11" s="92">
        <v>2255.51</v>
      </c>
      <c r="F11" s="92"/>
      <c r="G11" s="45"/>
      <c r="H11" s="45"/>
      <c r="I11" s="45"/>
      <c r="J11" s="46"/>
    </row>
    <row r="12" spans="1:10" s="42" customFormat="1" ht="23.25" customHeight="1">
      <c r="A12" s="119" t="s">
        <v>164</v>
      </c>
      <c r="B12" s="120"/>
      <c r="C12" s="82" t="s">
        <v>165</v>
      </c>
      <c r="D12" s="92">
        <f t="shared" si="0"/>
        <v>100</v>
      </c>
      <c r="E12" s="92"/>
      <c r="F12" s="92">
        <v>100</v>
      </c>
      <c r="G12" s="45"/>
      <c r="H12" s="45"/>
      <c r="I12" s="45"/>
      <c r="J12" s="46"/>
    </row>
    <row r="13" spans="1:10" s="42" customFormat="1" ht="23.25" customHeight="1">
      <c r="A13" s="137" t="s">
        <v>185</v>
      </c>
      <c r="B13" s="138"/>
      <c r="C13" s="82" t="s">
        <v>186</v>
      </c>
      <c r="D13" s="92"/>
      <c r="E13" s="92">
        <v>199.79</v>
      </c>
      <c r="F13" s="92"/>
      <c r="G13" s="45"/>
      <c r="H13" s="45"/>
      <c r="I13" s="45"/>
      <c r="J13" s="46"/>
    </row>
    <row r="14" spans="1:10" s="42" customFormat="1" ht="23.25" customHeight="1">
      <c r="A14" s="121" t="s">
        <v>158</v>
      </c>
      <c r="B14" s="121"/>
      <c r="C14" s="82" t="s">
        <v>159</v>
      </c>
      <c r="D14" s="92">
        <f t="shared" si="0"/>
        <v>750</v>
      </c>
      <c r="E14" s="92"/>
      <c r="F14" s="92">
        <v>750</v>
      </c>
      <c r="G14" s="45"/>
      <c r="H14" s="45"/>
      <c r="I14" s="45"/>
      <c r="J14" s="46"/>
    </row>
    <row r="15" spans="1:9" ht="23.25" customHeight="1">
      <c r="A15" s="122" t="s">
        <v>173</v>
      </c>
      <c r="B15" s="122"/>
      <c r="C15" s="88" t="s">
        <v>174</v>
      </c>
      <c r="D15" s="91">
        <f t="shared" si="0"/>
        <v>584.35</v>
      </c>
      <c r="E15" s="91">
        <f>E16</f>
        <v>584.35</v>
      </c>
      <c r="F15" s="91"/>
      <c r="G15" s="81"/>
      <c r="H15" s="81"/>
      <c r="I15" s="81"/>
    </row>
    <row r="16" spans="1:9" ht="23.25" customHeight="1">
      <c r="A16" s="121" t="s">
        <v>160</v>
      </c>
      <c r="B16" s="121"/>
      <c r="C16" s="82" t="s">
        <v>161</v>
      </c>
      <c r="D16" s="92">
        <f t="shared" si="0"/>
        <v>584.35</v>
      </c>
      <c r="E16" s="92">
        <f>E17</f>
        <v>584.35</v>
      </c>
      <c r="F16" s="92"/>
      <c r="G16" s="81"/>
      <c r="H16" s="81"/>
      <c r="I16" s="81"/>
    </row>
    <row r="17" spans="1:9" ht="23.25" customHeight="1">
      <c r="A17" s="121" t="s">
        <v>162</v>
      </c>
      <c r="B17" s="121"/>
      <c r="C17" s="82" t="s">
        <v>163</v>
      </c>
      <c r="D17" s="92">
        <f t="shared" si="0"/>
        <v>584.35</v>
      </c>
      <c r="E17" s="92">
        <v>584.35</v>
      </c>
      <c r="F17" s="92"/>
      <c r="G17" s="81"/>
      <c r="H17" s="81"/>
      <c r="I17" s="81"/>
    </row>
    <row r="18" spans="1:9" ht="23.25" customHeight="1">
      <c r="A18" s="135" t="s">
        <v>175</v>
      </c>
      <c r="B18" s="136"/>
      <c r="C18" s="88" t="s">
        <v>176</v>
      </c>
      <c r="D18" s="91">
        <f t="shared" si="0"/>
        <v>219.02</v>
      </c>
      <c r="E18" s="91">
        <f>E19</f>
        <v>219.02</v>
      </c>
      <c r="F18" s="91"/>
      <c r="G18" s="81"/>
      <c r="H18" s="81"/>
      <c r="I18" s="81"/>
    </row>
    <row r="19" spans="1:9" ht="23.25" customHeight="1">
      <c r="A19" s="119" t="s">
        <v>166</v>
      </c>
      <c r="B19" s="120"/>
      <c r="C19" s="82" t="s">
        <v>168</v>
      </c>
      <c r="D19" s="92">
        <f t="shared" si="0"/>
        <v>219.02</v>
      </c>
      <c r="E19" s="92">
        <f>E20+E21</f>
        <v>219.02</v>
      </c>
      <c r="F19" s="92"/>
      <c r="G19" s="81"/>
      <c r="H19" s="81"/>
      <c r="I19" s="81"/>
    </row>
    <row r="20" spans="1:9" ht="23.25" customHeight="1">
      <c r="A20" s="119" t="s">
        <v>167</v>
      </c>
      <c r="B20" s="120"/>
      <c r="C20" s="82" t="s">
        <v>169</v>
      </c>
      <c r="D20" s="92">
        <f t="shared" si="0"/>
        <v>206.58</v>
      </c>
      <c r="E20" s="92">
        <v>206.58</v>
      </c>
      <c r="F20" s="92"/>
      <c r="G20" s="81"/>
      <c r="H20" s="81"/>
      <c r="I20" s="81"/>
    </row>
    <row r="21" spans="1:9" ht="23.25" customHeight="1">
      <c r="A21" s="137" t="s">
        <v>183</v>
      </c>
      <c r="B21" s="138"/>
      <c r="C21" s="82" t="s">
        <v>184</v>
      </c>
      <c r="D21" s="92">
        <f t="shared" si="0"/>
        <v>12.44</v>
      </c>
      <c r="E21" s="92">
        <v>12.44</v>
      </c>
      <c r="F21" s="92"/>
      <c r="G21" s="81"/>
      <c r="H21" s="81"/>
      <c r="I21" s="81"/>
    </row>
    <row r="22" spans="1:9" ht="23.25" customHeight="1">
      <c r="A22" s="132">
        <v>221</v>
      </c>
      <c r="B22" s="133"/>
      <c r="C22" s="67" t="s">
        <v>172</v>
      </c>
      <c r="D22" s="91">
        <f t="shared" si="0"/>
        <v>191.97</v>
      </c>
      <c r="E22" s="86">
        <f>E23</f>
        <v>191.97</v>
      </c>
      <c r="F22" s="93"/>
      <c r="G22" s="81"/>
      <c r="H22" s="81"/>
      <c r="I22" s="81"/>
    </row>
    <row r="23" spans="1:9" ht="23.25" customHeight="1">
      <c r="A23" s="134">
        <v>22102</v>
      </c>
      <c r="B23" s="134"/>
      <c r="C23" s="89" t="s">
        <v>171</v>
      </c>
      <c r="D23" s="92">
        <f t="shared" si="0"/>
        <v>191.97</v>
      </c>
      <c r="E23" s="66">
        <f>E24</f>
        <v>191.97</v>
      </c>
      <c r="F23" s="93"/>
      <c r="G23" s="81"/>
      <c r="H23" s="81"/>
      <c r="I23" s="81"/>
    </row>
    <row r="24" spans="1:9" ht="23.25" customHeight="1">
      <c r="A24" s="130">
        <v>2210201</v>
      </c>
      <c r="B24" s="131"/>
      <c r="C24" s="65" t="s">
        <v>170</v>
      </c>
      <c r="D24" s="92">
        <f t="shared" si="0"/>
        <v>191.97</v>
      </c>
      <c r="E24" s="66">
        <v>191.97</v>
      </c>
      <c r="F24" s="93"/>
      <c r="G24" s="81"/>
      <c r="H24" s="81"/>
      <c r="I24" s="81"/>
    </row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27">
    <mergeCell ref="A23:B23"/>
    <mergeCell ref="A22:B22"/>
    <mergeCell ref="A24:B24"/>
    <mergeCell ref="A15:B15"/>
    <mergeCell ref="A16:B16"/>
    <mergeCell ref="A17:B17"/>
    <mergeCell ref="A21:B21"/>
    <mergeCell ref="A18:B18"/>
    <mergeCell ref="A19:B19"/>
    <mergeCell ref="A20:B20"/>
    <mergeCell ref="A2:I2"/>
    <mergeCell ref="G5:G7"/>
    <mergeCell ref="H5:H7"/>
    <mergeCell ref="I5:I7"/>
    <mergeCell ref="A6:B7"/>
    <mergeCell ref="C6:C7"/>
    <mergeCell ref="A5:C5"/>
    <mergeCell ref="D5:D7"/>
    <mergeCell ref="A14:B14"/>
    <mergeCell ref="E5:E7"/>
    <mergeCell ref="F5:F7"/>
    <mergeCell ref="A10:B10"/>
    <mergeCell ref="A11:B11"/>
    <mergeCell ref="A12:B12"/>
    <mergeCell ref="A8:C8"/>
    <mergeCell ref="A9:B9"/>
    <mergeCell ref="A13:B13"/>
  </mergeCells>
  <printOptions horizontalCentered="1"/>
  <pageMargins left="0.35433070866141736" right="0.35433070866141736" top="0.96" bottom="0.78740157480314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16">
      <selection activeCell="J24" sqref="J24"/>
    </sheetView>
  </sheetViews>
  <sheetFormatPr defaultColWidth="9.00390625" defaultRowHeight="14.25"/>
  <cols>
    <col min="1" max="1" width="26.875" style="1" customWidth="1"/>
    <col min="2" max="2" width="8.625" style="1" customWidth="1"/>
    <col min="3" max="3" width="24.625" style="1" customWidth="1"/>
    <col min="4" max="4" width="9.75390625" style="1" customWidth="1"/>
    <col min="5" max="5" width="8.75390625" style="1" customWidth="1"/>
    <col min="6" max="6" width="9.125" style="1" customWidth="1"/>
    <col min="7" max="7" width="10.25390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106</v>
      </c>
      <c r="E1" s="48"/>
      <c r="F1" s="48"/>
      <c r="G1" s="48"/>
    </row>
    <row r="2" spans="1:9" s="20" customFormat="1" ht="18" customHeight="1">
      <c r="A2" s="112" t="s">
        <v>95</v>
      </c>
      <c r="B2" s="113"/>
      <c r="C2" s="113"/>
      <c r="D2" s="113"/>
      <c r="E2" s="113"/>
      <c r="F2" s="113"/>
      <c r="G2" s="113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114" t="s">
        <v>16</v>
      </c>
      <c r="B5" s="114"/>
      <c r="C5" s="114" t="s">
        <v>17</v>
      </c>
      <c r="D5" s="114"/>
      <c r="E5" s="114"/>
      <c r="F5" s="114"/>
      <c r="G5" s="114"/>
      <c r="H5" s="24"/>
      <c r="I5" s="24"/>
    </row>
    <row r="6" spans="1:9" s="51" customFormat="1" ht="66.75" customHeight="1">
      <c r="A6" s="23" t="s">
        <v>73</v>
      </c>
      <c r="B6" s="26" t="s">
        <v>74</v>
      </c>
      <c r="C6" s="23" t="s">
        <v>73</v>
      </c>
      <c r="D6" s="26" t="s">
        <v>75</v>
      </c>
      <c r="E6" s="27" t="s">
        <v>76</v>
      </c>
      <c r="F6" s="27" t="s">
        <v>77</v>
      </c>
      <c r="G6" s="56" t="s">
        <v>72</v>
      </c>
      <c r="H6" s="50"/>
      <c r="I6" s="50"/>
    </row>
    <row r="7" spans="1:9" s="49" customFormat="1" ht="20.25" customHeight="1">
      <c r="A7" s="28" t="s">
        <v>43</v>
      </c>
      <c r="B7" s="29">
        <v>4300.64</v>
      </c>
      <c r="C7" s="30" t="s">
        <v>18</v>
      </c>
      <c r="D7" s="33">
        <v>3305.3</v>
      </c>
      <c r="E7" s="33">
        <v>3305.3</v>
      </c>
      <c r="F7" s="31"/>
      <c r="G7" s="29"/>
      <c r="H7" s="48"/>
      <c r="I7" s="48"/>
    </row>
    <row r="8" spans="1:9" s="49" customFormat="1" ht="20.25" customHeight="1">
      <c r="A8" s="32" t="s">
        <v>19</v>
      </c>
      <c r="B8" s="29"/>
      <c r="C8" s="30" t="s">
        <v>20</v>
      </c>
      <c r="D8" s="33"/>
      <c r="E8" s="33"/>
      <c r="F8" s="31"/>
      <c r="G8" s="29"/>
      <c r="H8" s="48"/>
      <c r="I8" s="48"/>
    </row>
    <row r="9" spans="1:9" s="49" customFormat="1" ht="20.25" customHeight="1">
      <c r="A9" s="55" t="s">
        <v>71</v>
      </c>
      <c r="B9" s="29"/>
      <c r="C9" s="30" t="s">
        <v>21</v>
      </c>
      <c r="D9" s="33"/>
      <c r="E9" s="33"/>
      <c r="F9" s="31"/>
      <c r="G9" s="29"/>
      <c r="H9" s="48"/>
      <c r="I9" s="48"/>
    </row>
    <row r="10" spans="1:9" s="49" customFormat="1" ht="20.25" customHeight="1">
      <c r="A10" s="32"/>
      <c r="B10" s="29"/>
      <c r="C10" s="30" t="s">
        <v>22</v>
      </c>
      <c r="D10" s="33"/>
      <c r="E10" s="33"/>
      <c r="F10" s="31"/>
      <c r="G10" s="29"/>
      <c r="H10" s="48"/>
      <c r="I10" s="48"/>
    </row>
    <row r="11" spans="1:9" s="49" customFormat="1" ht="20.25" customHeight="1">
      <c r="A11" s="32"/>
      <c r="B11" s="29"/>
      <c r="C11" s="30" t="s">
        <v>23</v>
      </c>
      <c r="D11" s="33"/>
      <c r="E11" s="33"/>
      <c r="F11" s="31"/>
      <c r="G11" s="29"/>
      <c r="H11" s="48"/>
      <c r="I11" s="48"/>
    </row>
    <row r="12" spans="1:9" s="49" customFormat="1" ht="20.25" customHeight="1">
      <c r="A12" s="32"/>
      <c r="B12" s="29"/>
      <c r="C12" s="30" t="s">
        <v>24</v>
      </c>
      <c r="D12" s="33"/>
      <c r="E12" s="33"/>
      <c r="F12" s="31"/>
      <c r="G12" s="29"/>
      <c r="H12" s="48"/>
      <c r="I12" s="48"/>
    </row>
    <row r="13" spans="1:9" s="49" customFormat="1" ht="20.25" customHeight="1">
      <c r="A13" s="30"/>
      <c r="B13" s="29"/>
      <c r="C13" s="30" t="s">
        <v>25</v>
      </c>
      <c r="D13" s="33"/>
      <c r="E13" s="33"/>
      <c r="F13" s="31"/>
      <c r="G13" s="29"/>
      <c r="H13" s="48"/>
      <c r="I13" s="48"/>
    </row>
    <row r="14" spans="1:9" s="49" customFormat="1" ht="20.25" customHeight="1">
      <c r="A14" s="30"/>
      <c r="B14" s="29"/>
      <c r="C14" s="30" t="s">
        <v>26</v>
      </c>
      <c r="D14" s="33">
        <v>584.35</v>
      </c>
      <c r="E14" s="33">
        <v>584.35</v>
      </c>
      <c r="F14" s="31"/>
      <c r="G14" s="29"/>
      <c r="H14" s="48"/>
      <c r="I14" s="48"/>
    </row>
    <row r="15" spans="1:9" s="49" customFormat="1" ht="20.25" customHeight="1">
      <c r="A15" s="30"/>
      <c r="B15" s="29"/>
      <c r="C15" s="30" t="s">
        <v>27</v>
      </c>
      <c r="D15" s="33">
        <v>219.02</v>
      </c>
      <c r="E15" s="33">
        <v>219.02</v>
      </c>
      <c r="F15" s="31"/>
      <c r="G15" s="33"/>
      <c r="H15" s="48"/>
      <c r="I15" s="48"/>
    </row>
    <row r="16" spans="1:9" s="49" customFormat="1" ht="20.25" customHeight="1">
      <c r="A16" s="30"/>
      <c r="B16" s="29"/>
      <c r="C16" s="28" t="s">
        <v>28</v>
      </c>
      <c r="D16" s="33"/>
      <c r="E16" s="33"/>
      <c r="F16" s="31"/>
      <c r="G16" s="29"/>
      <c r="H16" s="48"/>
      <c r="I16" s="48"/>
    </row>
    <row r="17" spans="1:9" s="49" customFormat="1" ht="20.25" customHeight="1">
      <c r="A17" s="30"/>
      <c r="B17" s="34"/>
      <c r="C17" s="28" t="s">
        <v>29</v>
      </c>
      <c r="D17" s="33"/>
      <c r="E17" s="33"/>
      <c r="F17" s="31"/>
      <c r="G17" s="29"/>
      <c r="H17" s="48"/>
      <c r="I17" s="48"/>
    </row>
    <row r="18" spans="1:9" s="49" customFormat="1" ht="20.25" customHeight="1">
      <c r="A18" s="30"/>
      <c r="B18" s="29"/>
      <c r="C18" s="28" t="s">
        <v>30</v>
      </c>
      <c r="D18" s="33"/>
      <c r="E18" s="33"/>
      <c r="F18" s="31"/>
      <c r="G18" s="29"/>
      <c r="H18" s="48"/>
      <c r="I18" s="48"/>
    </row>
    <row r="19" spans="1:9" s="49" customFormat="1" ht="20.25" customHeight="1">
      <c r="A19" s="30"/>
      <c r="B19" s="29"/>
      <c r="C19" s="28" t="s">
        <v>31</v>
      </c>
      <c r="D19" s="33"/>
      <c r="E19" s="33"/>
      <c r="F19" s="31"/>
      <c r="G19" s="29"/>
      <c r="H19" s="48"/>
      <c r="I19" s="48"/>
    </row>
    <row r="20" spans="1:9" s="49" customFormat="1" ht="20.25" customHeight="1">
      <c r="A20" s="28"/>
      <c r="B20" s="29"/>
      <c r="C20" s="28" t="s">
        <v>32</v>
      </c>
      <c r="D20" s="33"/>
      <c r="E20" s="33"/>
      <c r="F20" s="31"/>
      <c r="G20" s="29"/>
      <c r="H20" s="48"/>
      <c r="I20" s="48"/>
    </row>
    <row r="21" spans="1:9" s="49" customFormat="1" ht="20.25" customHeight="1">
      <c r="A21" s="28"/>
      <c r="B21" s="29"/>
      <c r="C21" s="28" t="s">
        <v>33</v>
      </c>
      <c r="D21" s="33"/>
      <c r="E21" s="33"/>
      <c r="F21" s="31"/>
      <c r="G21" s="29"/>
      <c r="H21" s="48"/>
      <c r="I21" s="48"/>
    </row>
    <row r="22" spans="1:9" s="49" customFormat="1" ht="20.25" customHeight="1">
      <c r="A22" s="28"/>
      <c r="B22" s="29"/>
      <c r="C22" s="28" t="s">
        <v>34</v>
      </c>
      <c r="D22" s="33"/>
      <c r="E22" s="33"/>
      <c r="F22" s="31"/>
      <c r="G22" s="29"/>
      <c r="H22" s="48"/>
      <c r="I22" s="48"/>
    </row>
    <row r="23" spans="1:9" s="49" customFormat="1" ht="20.25" customHeight="1">
      <c r="A23" s="35"/>
      <c r="B23" s="35"/>
      <c r="C23" s="28" t="s">
        <v>35</v>
      </c>
      <c r="D23" s="33"/>
      <c r="E23" s="33"/>
      <c r="F23" s="31"/>
      <c r="G23" s="33"/>
      <c r="H23" s="48"/>
      <c r="I23" s="48"/>
    </row>
    <row r="24" spans="1:9" s="49" customFormat="1" ht="20.25" customHeight="1">
      <c r="A24" s="35"/>
      <c r="B24" s="35"/>
      <c r="C24" s="28" t="s">
        <v>36</v>
      </c>
      <c r="D24" s="33"/>
      <c r="E24" s="33"/>
      <c r="F24" s="31"/>
      <c r="G24" s="33"/>
      <c r="H24" s="48"/>
      <c r="I24" s="48"/>
    </row>
    <row r="25" spans="1:9" s="49" customFormat="1" ht="20.25" customHeight="1">
      <c r="A25" s="35"/>
      <c r="B25" s="35"/>
      <c r="C25" s="28" t="s">
        <v>37</v>
      </c>
      <c r="D25" s="33">
        <v>191.97</v>
      </c>
      <c r="E25" s="33">
        <v>191.97</v>
      </c>
      <c r="F25" s="31"/>
      <c r="G25" s="33"/>
      <c r="H25" s="48"/>
      <c r="I25" s="48"/>
    </row>
    <row r="26" spans="1:9" s="49" customFormat="1" ht="20.25" customHeight="1">
      <c r="A26" s="35"/>
      <c r="B26" s="35"/>
      <c r="C26" s="28" t="s">
        <v>38</v>
      </c>
      <c r="D26" s="33"/>
      <c r="E26" s="33"/>
      <c r="F26" s="31"/>
      <c r="G26" s="33"/>
      <c r="H26" s="48"/>
      <c r="I26" s="48"/>
    </row>
    <row r="27" spans="1:9" s="49" customFormat="1" ht="20.25" customHeight="1">
      <c r="A27" s="35"/>
      <c r="B27" s="35"/>
      <c r="C27" s="28" t="s">
        <v>39</v>
      </c>
      <c r="D27" s="33"/>
      <c r="E27" s="33"/>
      <c r="F27" s="31"/>
      <c r="G27" s="33"/>
      <c r="H27" s="48"/>
      <c r="I27" s="48"/>
    </row>
    <row r="28" spans="1:9" s="49" customFormat="1" ht="20.25" customHeight="1">
      <c r="A28" s="35"/>
      <c r="B28" s="35"/>
      <c r="C28" s="28" t="s">
        <v>40</v>
      </c>
      <c r="D28" s="33"/>
      <c r="E28" s="33"/>
      <c r="F28" s="31"/>
      <c r="G28" s="33"/>
      <c r="H28" s="48"/>
      <c r="I28" s="48"/>
    </row>
    <row r="29" spans="1:9" s="49" customFormat="1" ht="20.25" customHeight="1">
      <c r="A29" s="62" t="s">
        <v>101</v>
      </c>
      <c r="B29" s="29">
        <f>B7</f>
        <v>4300.64</v>
      </c>
      <c r="C29" s="62" t="s">
        <v>98</v>
      </c>
      <c r="D29" s="97">
        <f>SUM(D7:D28)</f>
        <v>4300.64</v>
      </c>
      <c r="E29" s="97">
        <f>SUM(E7:E28)</f>
        <v>4300.64</v>
      </c>
      <c r="F29" s="31"/>
      <c r="G29" s="33"/>
      <c r="H29" s="48"/>
      <c r="I29" s="48"/>
    </row>
    <row r="30" spans="1:9" s="49" customFormat="1" ht="20.25" customHeight="1">
      <c r="A30" s="63" t="s">
        <v>102</v>
      </c>
      <c r="B30" s="35"/>
      <c r="C30" s="33" t="s">
        <v>103</v>
      </c>
      <c r="D30" s="31"/>
      <c r="E30" s="31"/>
      <c r="F30" s="31"/>
      <c r="G30" s="33"/>
      <c r="H30" s="48"/>
      <c r="I30" s="48"/>
    </row>
    <row r="31" spans="1:9" s="49" customFormat="1" ht="20.25" customHeight="1">
      <c r="A31" s="23" t="s">
        <v>41</v>
      </c>
      <c r="B31" s="29">
        <f>B29</f>
        <v>4300.64</v>
      </c>
      <c r="C31" s="23" t="s">
        <v>41</v>
      </c>
      <c r="D31" s="31">
        <f>D29</f>
        <v>4300.64</v>
      </c>
      <c r="E31" s="31">
        <f>E29</f>
        <v>4300.64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1.08" bottom="0.7874015748031497" header="0.5118110236220472" footer="0.1968503937007874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31"/>
  <sheetViews>
    <sheetView zoomScalePageLayoutView="0" workbookViewId="0" topLeftCell="A4">
      <selection activeCell="J9" sqref="J9"/>
    </sheetView>
  </sheetViews>
  <sheetFormatPr defaultColWidth="9.00390625" defaultRowHeight="14.25"/>
  <cols>
    <col min="1" max="1" width="4.375" style="11" customWidth="1"/>
    <col min="2" max="2" width="4.625" style="11" customWidth="1"/>
    <col min="3" max="3" width="33.50390625" style="11" customWidth="1"/>
    <col min="4" max="4" width="10.00390625" style="11" bestFit="1" customWidth="1"/>
    <col min="5" max="5" width="16.50390625" style="11" customWidth="1"/>
    <col min="6" max="6" width="12.625" style="11" customWidth="1"/>
    <col min="7" max="16384" width="9.00390625" style="11" customWidth="1"/>
  </cols>
  <sheetData>
    <row r="1" spans="1:8" s="49" customFormat="1" ht="21" customHeight="1">
      <c r="A1" s="64" t="s">
        <v>107</v>
      </c>
      <c r="G1" s="48"/>
      <c r="H1" s="48"/>
    </row>
    <row r="2" spans="1:6" s="3" customFormat="1" ht="30" customHeight="1">
      <c r="A2" s="140" t="s">
        <v>115</v>
      </c>
      <c r="B2" s="141"/>
      <c r="C2" s="141"/>
      <c r="D2" s="141"/>
      <c r="E2" s="141"/>
      <c r="F2" s="141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42" t="s">
        <v>70</v>
      </c>
      <c r="B5" s="143"/>
      <c r="C5" s="143"/>
      <c r="D5" s="144" t="s">
        <v>78</v>
      </c>
      <c r="E5" s="139" t="s">
        <v>12</v>
      </c>
      <c r="F5" s="139" t="s">
        <v>13</v>
      </c>
    </row>
    <row r="6" spans="1:6" s="10" customFormat="1" ht="24.75" customHeight="1">
      <c r="A6" s="143" t="s">
        <v>14</v>
      </c>
      <c r="B6" s="143"/>
      <c r="C6" s="143" t="s">
        <v>5</v>
      </c>
      <c r="D6" s="139"/>
      <c r="E6" s="139"/>
      <c r="F6" s="139"/>
    </row>
    <row r="7" spans="1:6" s="10" customFormat="1" ht="18" customHeight="1">
      <c r="A7" s="143"/>
      <c r="B7" s="143"/>
      <c r="C7" s="143"/>
      <c r="D7" s="139"/>
      <c r="E7" s="139"/>
      <c r="F7" s="139"/>
    </row>
    <row r="8" spans="1:6" s="10" customFormat="1" ht="22.5" customHeight="1">
      <c r="A8" s="143"/>
      <c r="B8" s="143"/>
      <c r="C8" s="143"/>
      <c r="D8" s="139"/>
      <c r="E8" s="139"/>
      <c r="F8" s="139"/>
    </row>
    <row r="9" spans="1:6" ht="24.75" customHeight="1">
      <c r="A9" s="127" t="s">
        <v>6</v>
      </c>
      <c r="B9" s="127"/>
      <c r="C9" s="127"/>
      <c r="D9" s="95">
        <f>E9+F9</f>
        <v>4300.639999999999</v>
      </c>
      <c r="E9" s="95">
        <f>E10+E16+E19+E23</f>
        <v>3450.64</v>
      </c>
      <c r="F9" s="94">
        <f>F10</f>
        <v>850</v>
      </c>
    </row>
    <row r="10" spans="1:6" ht="24.75" customHeight="1">
      <c r="A10" s="122">
        <v>201</v>
      </c>
      <c r="B10" s="122"/>
      <c r="C10" s="88" t="s">
        <v>177</v>
      </c>
      <c r="D10" s="91">
        <f>E10+F10</f>
        <v>3305.3</v>
      </c>
      <c r="E10" s="91">
        <f>E11</f>
        <v>2455.3</v>
      </c>
      <c r="F10" s="91">
        <f>F11</f>
        <v>850</v>
      </c>
    </row>
    <row r="11" spans="1:6" ht="24.75" customHeight="1">
      <c r="A11" s="121">
        <v>20106</v>
      </c>
      <c r="B11" s="121"/>
      <c r="C11" s="82" t="s">
        <v>155</v>
      </c>
      <c r="D11" s="92">
        <f aca="true" t="shared" si="0" ref="D11:D25">E11+F11</f>
        <v>3305.3</v>
      </c>
      <c r="E11" s="92">
        <f>E12+E13+E15+E14</f>
        <v>2455.3</v>
      </c>
      <c r="F11" s="92">
        <f>F12+F13+F15</f>
        <v>850</v>
      </c>
    </row>
    <row r="12" spans="1:6" s="103" customFormat="1" ht="24.75" customHeight="1">
      <c r="A12" s="145" t="s">
        <v>156</v>
      </c>
      <c r="B12" s="145"/>
      <c r="C12" s="102" t="s">
        <v>157</v>
      </c>
      <c r="D12" s="92">
        <f t="shared" si="0"/>
        <v>2255.51</v>
      </c>
      <c r="E12" s="92">
        <v>2255.51</v>
      </c>
      <c r="F12" s="92"/>
    </row>
    <row r="13" spans="1:6" s="103" customFormat="1" ht="24.75" customHeight="1">
      <c r="A13" s="153" t="s">
        <v>164</v>
      </c>
      <c r="B13" s="154"/>
      <c r="C13" s="102" t="s">
        <v>165</v>
      </c>
      <c r="D13" s="92">
        <f t="shared" si="0"/>
        <v>100</v>
      </c>
      <c r="E13" s="92"/>
      <c r="F13" s="92">
        <v>100</v>
      </c>
    </row>
    <row r="14" spans="1:6" s="103" customFormat="1" ht="24.75" customHeight="1">
      <c r="A14" s="151" t="s">
        <v>181</v>
      </c>
      <c r="B14" s="152"/>
      <c r="C14" s="102" t="s">
        <v>182</v>
      </c>
      <c r="D14" s="92">
        <f t="shared" si="0"/>
        <v>199.79</v>
      </c>
      <c r="E14" s="92">
        <v>199.79</v>
      </c>
      <c r="F14" s="92"/>
    </row>
    <row r="15" spans="1:6" s="103" customFormat="1" ht="24.75" customHeight="1">
      <c r="A15" s="145" t="s">
        <v>158</v>
      </c>
      <c r="B15" s="145"/>
      <c r="C15" s="102" t="s">
        <v>159</v>
      </c>
      <c r="D15" s="92">
        <f t="shared" si="0"/>
        <v>750</v>
      </c>
      <c r="E15" s="92"/>
      <c r="F15" s="92">
        <v>750</v>
      </c>
    </row>
    <row r="16" spans="1:8" s="103" customFormat="1" ht="24.75" customHeight="1">
      <c r="A16" s="155" t="s">
        <v>173</v>
      </c>
      <c r="B16" s="155"/>
      <c r="C16" s="104" t="s">
        <v>174</v>
      </c>
      <c r="D16" s="91">
        <f t="shared" si="0"/>
        <v>584.35</v>
      </c>
      <c r="E16" s="91">
        <f>E17</f>
        <v>584.35</v>
      </c>
      <c r="F16" s="91"/>
      <c r="H16" s="105"/>
    </row>
    <row r="17" spans="1:8" s="103" customFormat="1" ht="24.75" customHeight="1">
      <c r="A17" s="145" t="s">
        <v>160</v>
      </c>
      <c r="B17" s="145"/>
      <c r="C17" s="102" t="s">
        <v>161</v>
      </c>
      <c r="D17" s="92">
        <f t="shared" si="0"/>
        <v>584.35</v>
      </c>
      <c r="E17" s="92">
        <f>E18</f>
        <v>584.35</v>
      </c>
      <c r="F17" s="92"/>
      <c r="H17" s="105"/>
    </row>
    <row r="18" spans="1:8" s="103" customFormat="1" ht="24.75" customHeight="1">
      <c r="A18" s="145" t="s">
        <v>162</v>
      </c>
      <c r="B18" s="145"/>
      <c r="C18" s="102" t="s">
        <v>163</v>
      </c>
      <c r="D18" s="92">
        <f t="shared" si="0"/>
        <v>584.35</v>
      </c>
      <c r="E18" s="92">
        <v>584.35</v>
      </c>
      <c r="F18" s="92"/>
      <c r="H18" s="105"/>
    </row>
    <row r="19" spans="1:8" s="103" customFormat="1" ht="24.75" customHeight="1">
      <c r="A19" s="156" t="s">
        <v>175</v>
      </c>
      <c r="B19" s="157"/>
      <c r="C19" s="104" t="s">
        <v>176</v>
      </c>
      <c r="D19" s="91">
        <f t="shared" si="0"/>
        <v>219.02</v>
      </c>
      <c r="E19" s="91">
        <f>E20</f>
        <v>219.02</v>
      </c>
      <c r="F19" s="91"/>
      <c r="H19" s="105"/>
    </row>
    <row r="20" spans="1:8" s="103" customFormat="1" ht="24.75" customHeight="1">
      <c r="A20" s="153" t="s">
        <v>166</v>
      </c>
      <c r="B20" s="154"/>
      <c r="C20" s="102" t="s">
        <v>168</v>
      </c>
      <c r="D20" s="92">
        <f t="shared" si="0"/>
        <v>219.02</v>
      </c>
      <c r="E20" s="92">
        <f>E21+E22</f>
        <v>219.02</v>
      </c>
      <c r="F20" s="92"/>
      <c r="H20" s="105"/>
    </row>
    <row r="21" spans="1:8" s="103" customFormat="1" ht="24.75" customHeight="1">
      <c r="A21" s="153" t="s">
        <v>167</v>
      </c>
      <c r="B21" s="154"/>
      <c r="C21" s="102" t="s">
        <v>169</v>
      </c>
      <c r="D21" s="92">
        <f t="shared" si="0"/>
        <v>206.58</v>
      </c>
      <c r="E21" s="92">
        <v>206.58</v>
      </c>
      <c r="F21" s="92"/>
      <c r="H21" s="105"/>
    </row>
    <row r="22" spans="1:8" s="103" customFormat="1" ht="24.75" customHeight="1">
      <c r="A22" s="151" t="s">
        <v>183</v>
      </c>
      <c r="B22" s="152"/>
      <c r="C22" s="102" t="s">
        <v>184</v>
      </c>
      <c r="D22" s="92">
        <f t="shared" si="0"/>
        <v>12.44</v>
      </c>
      <c r="E22" s="92">
        <v>12.44</v>
      </c>
      <c r="F22" s="92"/>
      <c r="H22" s="105"/>
    </row>
    <row r="23" spans="1:8" s="103" customFormat="1" ht="24.75" customHeight="1">
      <c r="A23" s="149">
        <v>221</v>
      </c>
      <c r="B23" s="150"/>
      <c r="C23" s="106" t="s">
        <v>172</v>
      </c>
      <c r="D23" s="91">
        <f t="shared" si="0"/>
        <v>191.97</v>
      </c>
      <c r="E23" s="107">
        <f>E24</f>
        <v>191.97</v>
      </c>
      <c r="F23" s="108"/>
      <c r="H23" s="105"/>
    </row>
    <row r="24" spans="1:8" s="103" customFormat="1" ht="24.75" customHeight="1">
      <c r="A24" s="146">
        <v>22102</v>
      </c>
      <c r="B24" s="146"/>
      <c r="C24" s="109" t="s">
        <v>171</v>
      </c>
      <c r="D24" s="92">
        <f t="shared" si="0"/>
        <v>191.97</v>
      </c>
      <c r="E24" s="110">
        <f>E25</f>
        <v>191.97</v>
      </c>
      <c r="F24" s="108"/>
      <c r="H24" s="105"/>
    </row>
    <row r="25" spans="1:8" s="103" customFormat="1" ht="24.75" customHeight="1">
      <c r="A25" s="147">
        <v>2210201</v>
      </c>
      <c r="B25" s="148"/>
      <c r="C25" s="111" t="s">
        <v>170</v>
      </c>
      <c r="D25" s="92">
        <f t="shared" si="0"/>
        <v>191.97</v>
      </c>
      <c r="E25" s="110">
        <v>191.97</v>
      </c>
      <c r="F25" s="108"/>
      <c r="H25" s="105"/>
    </row>
    <row r="26" ht="15.75">
      <c r="H26" s="101"/>
    </row>
    <row r="27" ht="15.75">
      <c r="H27" s="101"/>
    </row>
    <row r="28" ht="15.75">
      <c r="H28" s="101"/>
    </row>
    <row r="29" ht="15.75">
      <c r="H29" s="101"/>
    </row>
    <row r="30" ht="15.75">
      <c r="H30" s="101"/>
    </row>
    <row r="31" ht="15.75">
      <c r="H31" s="101"/>
    </row>
  </sheetData>
  <sheetProtection/>
  <mergeCells count="24">
    <mergeCell ref="A20:B20"/>
    <mergeCell ref="A21:B21"/>
    <mergeCell ref="A13:B13"/>
    <mergeCell ref="A15:B15"/>
    <mergeCell ref="A16:B16"/>
    <mergeCell ref="A18:B18"/>
    <mergeCell ref="A19:B19"/>
    <mergeCell ref="A17:B17"/>
    <mergeCell ref="A14:B14"/>
    <mergeCell ref="A24:B24"/>
    <mergeCell ref="A25:B25"/>
    <mergeCell ref="A23:B23"/>
    <mergeCell ref="A22:B22"/>
    <mergeCell ref="A9:C9"/>
    <mergeCell ref="A11:B11"/>
    <mergeCell ref="A12:B12"/>
    <mergeCell ref="A10:B10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1.12" bottom="0.7874015748031497" header="0.5118110236220472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9"/>
  <sheetViews>
    <sheetView zoomScalePageLayoutView="0" workbookViewId="0" topLeftCell="A4">
      <selection activeCell="E9" sqref="E9"/>
    </sheetView>
  </sheetViews>
  <sheetFormatPr defaultColWidth="9.00390625" defaultRowHeight="14.25"/>
  <cols>
    <col min="1" max="1" width="4.625" style="11" customWidth="1"/>
    <col min="2" max="2" width="6.375" style="11" customWidth="1"/>
    <col min="3" max="3" width="20.00390625" style="11" customWidth="1"/>
    <col min="4" max="4" width="16.25390625" style="11" customWidth="1"/>
    <col min="5" max="5" width="14.625" style="77" customWidth="1"/>
    <col min="6" max="6" width="12.00390625" style="77" customWidth="1"/>
    <col min="7" max="16384" width="9.00390625" style="11" customWidth="1"/>
  </cols>
  <sheetData>
    <row r="1" spans="1:8" s="49" customFormat="1" ht="21.75" customHeight="1">
      <c r="A1" s="64" t="s">
        <v>108</v>
      </c>
      <c r="E1" s="68"/>
      <c r="F1" s="68"/>
      <c r="G1" s="48"/>
      <c r="H1" s="48"/>
    </row>
    <row r="2" spans="1:6" s="3" customFormat="1" ht="30" customHeight="1">
      <c r="A2" s="140" t="s">
        <v>116</v>
      </c>
      <c r="B2" s="141"/>
      <c r="C2" s="141"/>
      <c r="D2" s="141"/>
      <c r="E2" s="141"/>
      <c r="F2" s="141"/>
    </row>
    <row r="3" spans="1:6" s="4" customFormat="1" ht="10.5" customHeight="1" hidden="1">
      <c r="A3" s="12"/>
      <c r="B3" s="12"/>
      <c r="C3" s="12"/>
      <c r="D3" s="12"/>
      <c r="E3" s="69"/>
      <c r="F3" s="70" t="s">
        <v>2</v>
      </c>
    </row>
    <row r="4" spans="1:6" s="4" customFormat="1" ht="15" customHeight="1">
      <c r="A4" s="6"/>
      <c r="B4" s="13"/>
      <c r="C4" s="13"/>
      <c r="D4" s="13"/>
      <c r="E4" s="71"/>
      <c r="F4" s="72" t="s">
        <v>3</v>
      </c>
    </row>
    <row r="5" spans="1:6" s="9" customFormat="1" ht="23.25" customHeight="1">
      <c r="A5" s="142" t="s">
        <v>70</v>
      </c>
      <c r="B5" s="143"/>
      <c r="C5" s="143"/>
      <c r="D5" s="160" t="s">
        <v>79</v>
      </c>
      <c r="E5" s="161"/>
      <c r="F5" s="162"/>
    </row>
    <row r="6" spans="1:6" s="9" customFormat="1" ht="37.5" customHeight="1">
      <c r="A6" s="143" t="s">
        <v>4</v>
      </c>
      <c r="B6" s="143"/>
      <c r="C6" s="52" t="s">
        <v>5</v>
      </c>
      <c r="D6" s="57" t="s">
        <v>80</v>
      </c>
      <c r="E6" s="73" t="s">
        <v>81</v>
      </c>
      <c r="F6" s="74" t="s">
        <v>82</v>
      </c>
    </row>
    <row r="7" spans="1:6" s="10" customFormat="1" ht="22.5" customHeight="1">
      <c r="A7" s="127" t="s">
        <v>10</v>
      </c>
      <c r="B7" s="127"/>
      <c r="C7" s="127"/>
      <c r="D7" s="86">
        <f>E7+F7</f>
        <v>3450.6400000000003</v>
      </c>
      <c r="E7" s="79">
        <f>E8+E35</f>
        <v>2627.9</v>
      </c>
      <c r="F7" s="78">
        <f>F14</f>
        <v>822.74</v>
      </c>
    </row>
    <row r="8" spans="1:6" s="10" customFormat="1" ht="22.5" customHeight="1">
      <c r="A8" s="163">
        <v>301</v>
      </c>
      <c r="B8" s="164"/>
      <c r="C8" s="83" t="s">
        <v>147</v>
      </c>
      <c r="D8" s="86">
        <f aca="true" t="shared" si="0" ref="D8:D13">E8</f>
        <v>1846.01</v>
      </c>
      <c r="E8" s="79">
        <v>1846.01</v>
      </c>
      <c r="F8" s="76"/>
    </row>
    <row r="9" spans="1:6" ht="16.5" customHeight="1">
      <c r="A9" s="127">
        <v>30101</v>
      </c>
      <c r="B9" s="127"/>
      <c r="C9" s="65" t="s">
        <v>119</v>
      </c>
      <c r="D9" s="66">
        <f t="shared" si="0"/>
        <v>840.07</v>
      </c>
      <c r="E9" s="75">
        <v>840.07</v>
      </c>
      <c r="F9" s="76"/>
    </row>
    <row r="10" spans="1:6" ht="16.5" customHeight="1">
      <c r="A10" s="127">
        <v>30102</v>
      </c>
      <c r="B10" s="127"/>
      <c r="C10" s="65" t="s">
        <v>120</v>
      </c>
      <c r="D10" s="66">
        <f t="shared" si="0"/>
        <v>565.28</v>
      </c>
      <c r="E10" s="75">
        <v>565.28</v>
      </c>
      <c r="F10" s="76"/>
    </row>
    <row r="11" spans="1:6" ht="16.5" customHeight="1">
      <c r="A11" s="127">
        <v>30103</v>
      </c>
      <c r="B11" s="127"/>
      <c r="C11" s="65" t="s">
        <v>121</v>
      </c>
      <c r="D11" s="66">
        <f t="shared" si="0"/>
        <v>59.41</v>
      </c>
      <c r="E11" s="75">
        <v>59.41</v>
      </c>
      <c r="F11" s="76"/>
    </row>
    <row r="12" spans="1:6" ht="16.5" customHeight="1">
      <c r="A12" s="127">
        <v>30104</v>
      </c>
      <c r="B12" s="127"/>
      <c r="C12" s="65" t="s">
        <v>122</v>
      </c>
      <c r="D12" s="66">
        <f t="shared" si="0"/>
        <v>275.69</v>
      </c>
      <c r="E12" s="75">
        <v>275.69</v>
      </c>
      <c r="F12" s="76"/>
    </row>
    <row r="13" spans="1:6" ht="16.5" customHeight="1">
      <c r="A13" s="127">
        <v>30107</v>
      </c>
      <c r="B13" s="127"/>
      <c r="C13" s="65" t="s">
        <v>123</v>
      </c>
      <c r="D13" s="66">
        <f t="shared" si="0"/>
        <v>105.56</v>
      </c>
      <c r="E13" s="75">
        <v>105.56</v>
      </c>
      <c r="F13" s="76"/>
    </row>
    <row r="14" spans="1:6" ht="16.5" customHeight="1">
      <c r="A14" s="163">
        <v>302</v>
      </c>
      <c r="B14" s="164"/>
      <c r="C14" s="67" t="s">
        <v>149</v>
      </c>
      <c r="D14" s="86">
        <f>F14</f>
        <v>822.74</v>
      </c>
      <c r="E14" s="75"/>
      <c r="F14" s="78">
        <v>822.74</v>
      </c>
    </row>
    <row r="15" spans="1:6" ht="16.5" customHeight="1">
      <c r="A15" s="158">
        <v>30201</v>
      </c>
      <c r="B15" s="159"/>
      <c r="C15" s="65" t="s">
        <v>130</v>
      </c>
      <c r="D15" s="66">
        <f aca="true" t="shared" si="1" ref="D15:D34">F15</f>
        <v>12.79</v>
      </c>
      <c r="E15" s="75"/>
      <c r="F15" s="75">
        <v>12.79</v>
      </c>
    </row>
    <row r="16" spans="1:6" ht="16.5" customHeight="1">
      <c r="A16" s="158">
        <v>30205</v>
      </c>
      <c r="B16" s="159"/>
      <c r="C16" s="65" t="s">
        <v>131</v>
      </c>
      <c r="D16" s="66">
        <f t="shared" si="1"/>
        <v>3.43</v>
      </c>
      <c r="E16" s="75"/>
      <c r="F16" s="75">
        <v>3.43</v>
      </c>
    </row>
    <row r="17" spans="1:6" ht="16.5" customHeight="1">
      <c r="A17" s="158">
        <v>30206</v>
      </c>
      <c r="B17" s="159"/>
      <c r="C17" s="65" t="s">
        <v>132</v>
      </c>
      <c r="D17" s="66">
        <f t="shared" si="1"/>
        <v>8.7</v>
      </c>
      <c r="E17" s="75"/>
      <c r="F17" s="75">
        <v>8.7</v>
      </c>
    </row>
    <row r="18" spans="1:6" ht="16.5" customHeight="1">
      <c r="A18" s="158">
        <v>30207</v>
      </c>
      <c r="B18" s="159"/>
      <c r="C18" s="65" t="s">
        <v>133</v>
      </c>
      <c r="D18" s="66">
        <f t="shared" si="1"/>
        <v>123.32</v>
      </c>
      <c r="E18" s="75"/>
      <c r="F18" s="75">
        <v>123.32</v>
      </c>
    </row>
    <row r="19" spans="1:6" ht="16.5" customHeight="1">
      <c r="A19" s="158">
        <v>30208</v>
      </c>
      <c r="B19" s="159"/>
      <c r="C19" s="65" t="s">
        <v>134</v>
      </c>
      <c r="D19" s="66">
        <f t="shared" si="1"/>
        <v>105</v>
      </c>
      <c r="E19" s="75"/>
      <c r="F19" s="75">
        <v>105</v>
      </c>
    </row>
    <row r="20" spans="1:6" ht="16.5" customHeight="1">
      <c r="A20" s="158">
        <v>30209</v>
      </c>
      <c r="B20" s="159"/>
      <c r="C20" s="65" t="s">
        <v>135</v>
      </c>
      <c r="D20" s="66">
        <f t="shared" si="1"/>
        <v>9.6</v>
      </c>
      <c r="E20" s="75"/>
      <c r="F20" s="75">
        <v>9.6</v>
      </c>
    </row>
    <row r="21" spans="1:6" ht="16.5" customHeight="1">
      <c r="A21" s="158">
        <v>30211</v>
      </c>
      <c r="B21" s="159"/>
      <c r="C21" s="65" t="s">
        <v>136</v>
      </c>
      <c r="D21" s="66">
        <f t="shared" si="1"/>
        <v>84.21</v>
      </c>
      <c r="E21" s="75"/>
      <c r="F21" s="75">
        <v>84.21</v>
      </c>
    </row>
    <row r="22" spans="1:6" ht="16.5" customHeight="1">
      <c r="A22" s="158">
        <v>30213</v>
      </c>
      <c r="B22" s="159"/>
      <c r="C22" s="65" t="s">
        <v>137</v>
      </c>
      <c r="D22" s="66">
        <f t="shared" si="1"/>
        <v>1.14</v>
      </c>
      <c r="E22" s="75"/>
      <c r="F22" s="75">
        <v>1.14</v>
      </c>
    </row>
    <row r="23" spans="1:6" ht="16.5" customHeight="1">
      <c r="A23" s="158">
        <v>30215</v>
      </c>
      <c r="B23" s="159"/>
      <c r="C23" s="65" t="s">
        <v>138</v>
      </c>
      <c r="D23" s="66">
        <f t="shared" si="1"/>
        <v>6</v>
      </c>
      <c r="E23" s="75"/>
      <c r="F23" s="75">
        <v>6</v>
      </c>
    </row>
    <row r="24" spans="1:6" ht="16.5" customHeight="1">
      <c r="A24" s="158">
        <v>30212</v>
      </c>
      <c r="B24" s="159"/>
      <c r="C24" s="65" t="s">
        <v>139</v>
      </c>
      <c r="D24" s="66">
        <f t="shared" si="1"/>
        <v>15.32</v>
      </c>
      <c r="E24" s="75"/>
      <c r="F24" s="75">
        <v>15.32</v>
      </c>
    </row>
    <row r="25" spans="1:6" ht="16.5" customHeight="1">
      <c r="A25" s="158">
        <v>30299</v>
      </c>
      <c r="B25" s="159"/>
      <c r="C25" s="65" t="s">
        <v>140</v>
      </c>
      <c r="D25" s="66">
        <f t="shared" si="1"/>
        <v>10.47</v>
      </c>
      <c r="E25" s="75"/>
      <c r="F25" s="75">
        <v>10.47</v>
      </c>
    </row>
    <row r="26" spans="1:6" ht="16.5" customHeight="1">
      <c r="A26" s="158">
        <v>30239</v>
      </c>
      <c r="B26" s="159"/>
      <c r="C26" s="65" t="s">
        <v>178</v>
      </c>
      <c r="D26" s="66">
        <f t="shared" si="1"/>
        <v>133.37</v>
      </c>
      <c r="E26" s="75"/>
      <c r="F26" s="75">
        <v>133.37</v>
      </c>
    </row>
    <row r="27" spans="1:6" ht="16.5" customHeight="1">
      <c r="A27" s="158">
        <v>30202</v>
      </c>
      <c r="B27" s="159"/>
      <c r="C27" s="65" t="s">
        <v>141</v>
      </c>
      <c r="D27" s="66">
        <f t="shared" si="1"/>
        <v>6</v>
      </c>
      <c r="E27" s="75"/>
      <c r="F27" s="75">
        <v>6</v>
      </c>
    </row>
    <row r="28" spans="1:6" ht="16.5" customHeight="1">
      <c r="A28" s="158">
        <v>30216</v>
      </c>
      <c r="B28" s="159"/>
      <c r="C28" s="65" t="s">
        <v>142</v>
      </c>
      <c r="D28" s="66">
        <f t="shared" si="1"/>
        <v>21.21</v>
      </c>
      <c r="E28" s="75"/>
      <c r="F28" s="75">
        <v>21.21</v>
      </c>
    </row>
    <row r="29" spans="1:6" ht="16.5" customHeight="1">
      <c r="A29" s="158">
        <v>30217</v>
      </c>
      <c r="B29" s="159"/>
      <c r="C29" s="65" t="s">
        <v>143</v>
      </c>
      <c r="D29" s="66">
        <f t="shared" si="1"/>
        <v>3.27</v>
      </c>
      <c r="E29" s="75"/>
      <c r="F29" s="75">
        <v>3.27</v>
      </c>
    </row>
    <row r="30" spans="1:6" ht="16.5" customHeight="1">
      <c r="A30" s="158">
        <v>30228</v>
      </c>
      <c r="B30" s="159"/>
      <c r="C30" s="65" t="s">
        <v>144</v>
      </c>
      <c r="D30" s="66">
        <f t="shared" si="1"/>
        <v>28.27</v>
      </c>
      <c r="E30" s="75"/>
      <c r="F30" s="75">
        <v>28.27</v>
      </c>
    </row>
    <row r="31" spans="1:6" ht="16.5" customHeight="1">
      <c r="A31" s="158">
        <v>30229</v>
      </c>
      <c r="B31" s="159"/>
      <c r="C31" s="65" t="s">
        <v>145</v>
      </c>
      <c r="D31" s="66">
        <f t="shared" si="1"/>
        <v>18.64</v>
      </c>
      <c r="E31" s="75"/>
      <c r="F31" s="75">
        <v>18.64</v>
      </c>
    </row>
    <row r="32" spans="1:6" ht="16.5" customHeight="1">
      <c r="A32" s="158">
        <v>30299</v>
      </c>
      <c r="B32" s="159"/>
      <c r="C32" s="65" t="s">
        <v>146</v>
      </c>
      <c r="D32" s="66">
        <f t="shared" si="1"/>
        <v>2</v>
      </c>
      <c r="E32" s="75"/>
      <c r="F32" s="75">
        <v>2</v>
      </c>
    </row>
    <row r="33" spans="1:6" ht="16.5" customHeight="1">
      <c r="A33" s="158">
        <v>30213</v>
      </c>
      <c r="B33" s="159"/>
      <c r="C33" s="100" t="s">
        <v>179</v>
      </c>
      <c r="D33" s="66">
        <f t="shared" si="1"/>
        <v>150</v>
      </c>
      <c r="E33" s="75"/>
      <c r="F33" s="75">
        <v>150</v>
      </c>
    </row>
    <row r="34" spans="1:6" ht="16.5" customHeight="1">
      <c r="A34" s="158">
        <v>30202</v>
      </c>
      <c r="B34" s="159"/>
      <c r="C34" s="100" t="s">
        <v>180</v>
      </c>
      <c r="D34" s="66">
        <f t="shared" si="1"/>
        <v>80</v>
      </c>
      <c r="E34" s="75"/>
      <c r="F34" s="75">
        <v>80</v>
      </c>
    </row>
    <row r="35" spans="1:6" ht="16.5" customHeight="1">
      <c r="A35" s="163">
        <v>303</v>
      </c>
      <c r="B35" s="164"/>
      <c r="C35" s="83" t="s">
        <v>148</v>
      </c>
      <c r="D35" s="86">
        <f aca="true" t="shared" si="2" ref="D35:D41">E35</f>
        <v>781.89</v>
      </c>
      <c r="E35" s="79">
        <v>781.89</v>
      </c>
      <c r="F35" s="76"/>
    </row>
    <row r="36" spans="1:6" ht="16.5" customHeight="1">
      <c r="A36" s="158">
        <v>30301</v>
      </c>
      <c r="B36" s="159"/>
      <c r="C36" s="65" t="s">
        <v>124</v>
      </c>
      <c r="D36" s="66">
        <f t="shared" si="2"/>
        <v>16.49</v>
      </c>
      <c r="E36" s="75">
        <v>16.49</v>
      </c>
      <c r="F36" s="76"/>
    </row>
    <row r="37" spans="1:6" ht="16.5" customHeight="1">
      <c r="A37" s="158">
        <v>30302</v>
      </c>
      <c r="B37" s="159"/>
      <c r="C37" s="65" t="s">
        <v>125</v>
      </c>
      <c r="D37" s="66">
        <f t="shared" si="2"/>
        <v>529.17</v>
      </c>
      <c r="E37" s="75">
        <v>529.17</v>
      </c>
      <c r="F37" s="76"/>
    </row>
    <row r="38" spans="1:6" ht="16.5" customHeight="1">
      <c r="A38" s="158">
        <v>30305</v>
      </c>
      <c r="B38" s="159"/>
      <c r="C38" s="65" t="s">
        <v>126</v>
      </c>
      <c r="D38" s="66">
        <f t="shared" si="2"/>
        <v>2.37</v>
      </c>
      <c r="E38" s="75">
        <v>2.37</v>
      </c>
      <c r="F38" s="76"/>
    </row>
    <row r="39" spans="1:6" ht="16.5" customHeight="1">
      <c r="A39" s="158">
        <v>30309</v>
      </c>
      <c r="B39" s="159"/>
      <c r="C39" s="65" t="s">
        <v>127</v>
      </c>
      <c r="D39" s="66">
        <f t="shared" si="2"/>
        <v>1.04</v>
      </c>
      <c r="E39" s="75">
        <v>1.04</v>
      </c>
      <c r="F39" s="76"/>
    </row>
    <row r="40" spans="1:6" ht="16.5" customHeight="1">
      <c r="A40" s="158">
        <v>30311</v>
      </c>
      <c r="B40" s="159"/>
      <c r="C40" s="65" t="s">
        <v>128</v>
      </c>
      <c r="D40" s="66">
        <f t="shared" si="2"/>
        <v>191.97</v>
      </c>
      <c r="E40" s="75">
        <v>191.97</v>
      </c>
      <c r="F40" s="76"/>
    </row>
    <row r="41" spans="1:6" ht="16.5" customHeight="1">
      <c r="A41" s="127">
        <v>30399</v>
      </c>
      <c r="B41" s="127"/>
      <c r="C41" s="65" t="s">
        <v>129</v>
      </c>
      <c r="D41" s="66">
        <f t="shared" si="2"/>
        <v>40.85</v>
      </c>
      <c r="E41" s="75">
        <v>40.85</v>
      </c>
      <c r="F41" s="76"/>
    </row>
    <row r="42" spans="5:6" ht="16.5" customHeight="1">
      <c r="E42" s="11"/>
      <c r="F42" s="11"/>
    </row>
    <row r="43" spans="5:6" ht="15.75">
      <c r="E43" s="11"/>
      <c r="F43" s="11"/>
    </row>
    <row r="44" spans="5:6" ht="15.75">
      <c r="E44" s="11"/>
      <c r="F44" s="11"/>
    </row>
    <row r="45" spans="5:6" ht="15.75">
      <c r="E45" s="11"/>
      <c r="F45" s="11"/>
    </row>
    <row r="46" spans="5:6" ht="15.75">
      <c r="E46" s="11"/>
      <c r="F46" s="11"/>
    </row>
    <row r="47" spans="5:6" ht="15.75">
      <c r="E47" s="11"/>
      <c r="F47" s="11"/>
    </row>
    <row r="48" spans="5:6" ht="15.75">
      <c r="E48" s="11"/>
      <c r="F48" s="11"/>
    </row>
    <row r="49" spans="5:6" ht="15.75">
      <c r="E49" s="11"/>
      <c r="F49" s="11"/>
    </row>
    <row r="50" spans="5:6" ht="15.75">
      <c r="E50" s="11"/>
      <c r="F50" s="11"/>
    </row>
    <row r="51" spans="5:6" ht="15.75">
      <c r="E51" s="11"/>
      <c r="F51" s="11"/>
    </row>
    <row r="52" spans="5:6" ht="15.75">
      <c r="E52" s="11"/>
      <c r="F52" s="11"/>
    </row>
    <row r="53" spans="5:6" ht="15.75">
      <c r="E53" s="11"/>
      <c r="F53" s="11"/>
    </row>
    <row r="54" spans="5:6" ht="15.75">
      <c r="E54" s="11"/>
      <c r="F54" s="11"/>
    </row>
    <row r="55" spans="5:6" ht="15.75">
      <c r="E55" s="11"/>
      <c r="F55" s="11"/>
    </row>
    <row r="56" spans="5:6" ht="15.75">
      <c r="E56" s="11"/>
      <c r="F56" s="11"/>
    </row>
    <row r="57" spans="5:6" ht="15.75">
      <c r="E57" s="11"/>
      <c r="F57" s="11"/>
    </row>
    <row r="58" spans="5:6" ht="15.75">
      <c r="E58" s="11"/>
      <c r="F58" s="11"/>
    </row>
    <row r="59" spans="5:6" ht="15.75">
      <c r="E59" s="11"/>
      <c r="F59" s="11"/>
    </row>
  </sheetData>
  <sheetProtection/>
  <mergeCells count="39">
    <mergeCell ref="A8:B8"/>
    <mergeCell ref="A35:B35"/>
    <mergeCell ref="A14:B14"/>
    <mergeCell ref="A36:B36"/>
    <mergeCell ref="A31:B31"/>
    <mergeCell ref="A32:B32"/>
    <mergeCell ref="A26:B26"/>
    <mergeCell ref="A33:B33"/>
    <mergeCell ref="A34:B34"/>
    <mergeCell ref="A37:B37"/>
    <mergeCell ref="A38:B38"/>
    <mergeCell ref="A39:B39"/>
    <mergeCell ref="A9:B9"/>
    <mergeCell ref="A10:B10"/>
    <mergeCell ref="A11:B11"/>
    <mergeCell ref="A12:B12"/>
    <mergeCell ref="A28:B28"/>
    <mergeCell ref="A29:B29"/>
    <mergeCell ref="A30:B30"/>
    <mergeCell ref="A40:B40"/>
    <mergeCell ref="A15:B15"/>
    <mergeCell ref="A16:B16"/>
    <mergeCell ref="A2:F2"/>
    <mergeCell ref="A5:C5"/>
    <mergeCell ref="A6:B6"/>
    <mergeCell ref="A13:B13"/>
    <mergeCell ref="D5:F5"/>
    <mergeCell ref="A25:B25"/>
    <mergeCell ref="A27:B27"/>
    <mergeCell ref="A41:B41"/>
    <mergeCell ref="A7:C7"/>
    <mergeCell ref="A17:B17"/>
    <mergeCell ref="A18:B18"/>
    <mergeCell ref="A19:B19"/>
    <mergeCell ref="A23:B23"/>
    <mergeCell ref="A20:B20"/>
    <mergeCell ref="A21:B21"/>
    <mergeCell ref="A22:B22"/>
    <mergeCell ref="A24:B24"/>
  </mergeCells>
  <printOptions horizontalCentered="1"/>
  <pageMargins left="0.35433070866141736" right="0.35433070866141736" top="0.86" bottom="0.7874015748031497" header="0.5118110236220472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9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2" width="5.375" style="11" customWidth="1"/>
    <col min="3" max="5" width="19.875" style="11" customWidth="1"/>
    <col min="6" max="6" width="21.50390625" style="11" customWidth="1"/>
    <col min="7" max="16384" width="9.00390625" style="11" customWidth="1"/>
  </cols>
  <sheetData>
    <row r="1" spans="1:6" s="49" customFormat="1" ht="21" customHeight="1">
      <c r="A1" s="64" t="s">
        <v>109</v>
      </c>
      <c r="E1" s="48"/>
      <c r="F1" s="48"/>
    </row>
    <row r="2" spans="1:6" s="3" customFormat="1" ht="30" customHeight="1">
      <c r="A2" s="140" t="s">
        <v>117</v>
      </c>
      <c r="B2" s="141"/>
      <c r="C2" s="141"/>
      <c r="D2" s="141"/>
      <c r="E2" s="141"/>
      <c r="F2" s="141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42" t="s">
        <v>70</v>
      </c>
      <c r="B5" s="143"/>
      <c r="C5" s="143"/>
      <c r="D5" s="144" t="s">
        <v>83</v>
      </c>
      <c r="E5" s="139" t="s">
        <v>8</v>
      </c>
      <c r="F5" s="139" t="s">
        <v>9</v>
      </c>
    </row>
    <row r="6" spans="1:6" s="9" customFormat="1" ht="27" customHeight="1">
      <c r="A6" s="143" t="s">
        <v>7</v>
      </c>
      <c r="B6" s="143"/>
      <c r="C6" s="143" t="s">
        <v>5</v>
      </c>
      <c r="D6" s="144"/>
      <c r="E6" s="139"/>
      <c r="F6" s="139"/>
    </row>
    <row r="7" spans="1:6" s="9" customFormat="1" ht="18" customHeight="1">
      <c r="A7" s="143"/>
      <c r="B7" s="143"/>
      <c r="C7" s="143"/>
      <c r="D7" s="144"/>
      <c r="E7" s="139"/>
      <c r="F7" s="139"/>
    </row>
    <row r="8" spans="1:6" s="9" customFormat="1" ht="22.5" customHeight="1">
      <c r="A8" s="143"/>
      <c r="B8" s="143"/>
      <c r="C8" s="143"/>
      <c r="D8" s="144"/>
      <c r="E8" s="139"/>
      <c r="F8" s="139"/>
    </row>
    <row r="9" spans="1:6" s="10" customFormat="1" ht="22.5" customHeight="1">
      <c r="A9" s="127" t="s">
        <v>6</v>
      </c>
      <c r="B9" s="127"/>
      <c r="C9" s="127"/>
      <c r="D9" s="14"/>
      <c r="E9" s="14"/>
      <c r="F9" s="14"/>
    </row>
    <row r="10" spans="1:6" ht="22.5" customHeight="1">
      <c r="A10" s="127"/>
      <c r="B10" s="127"/>
      <c r="C10" s="15"/>
      <c r="D10" s="16"/>
      <c r="E10" s="17"/>
      <c r="F10" s="17"/>
    </row>
    <row r="11" spans="1:6" ht="22.5" customHeight="1">
      <c r="A11" s="127"/>
      <c r="B11" s="127"/>
      <c r="C11" s="15"/>
      <c r="D11" s="16"/>
      <c r="E11" s="16"/>
      <c r="F11" s="16"/>
    </row>
    <row r="12" spans="1:6" ht="22.5" customHeight="1">
      <c r="A12" s="127"/>
      <c r="B12" s="127"/>
      <c r="C12" s="15"/>
      <c r="D12" s="16"/>
      <c r="E12" s="16"/>
      <c r="F12" s="16"/>
    </row>
    <row r="13" spans="1:6" ht="22.5" customHeight="1">
      <c r="A13" s="127"/>
      <c r="B13" s="127"/>
      <c r="C13" s="15"/>
      <c r="D13" s="16"/>
      <c r="E13" s="16"/>
      <c r="F13" s="16"/>
    </row>
    <row r="14" spans="1:6" ht="22.5" customHeight="1">
      <c r="A14" s="127"/>
      <c r="B14" s="127"/>
      <c r="C14" s="15"/>
      <c r="D14" s="16"/>
      <c r="E14" s="16"/>
      <c r="F14" s="16"/>
    </row>
    <row r="15" spans="1:6" ht="22.5" customHeight="1">
      <c r="A15" s="127"/>
      <c r="B15" s="127"/>
      <c r="C15" s="15"/>
      <c r="D15" s="16"/>
      <c r="E15" s="16"/>
      <c r="F15" s="16"/>
    </row>
    <row r="16" ht="15.75">
      <c r="A16" s="18"/>
    </row>
    <row r="17" spans="1:6" ht="30.75" customHeight="1">
      <c r="A17" s="165" t="s">
        <v>150</v>
      </c>
      <c r="B17" s="165"/>
      <c r="C17" s="165"/>
      <c r="D17" s="165"/>
      <c r="E17" s="165"/>
      <c r="F17" s="165"/>
    </row>
    <row r="18" ht="15.75">
      <c r="A18" s="18"/>
    </row>
    <row r="19" ht="15.75">
      <c r="A19" s="18"/>
    </row>
  </sheetData>
  <sheetProtection/>
  <mergeCells count="15">
    <mergeCell ref="A17:F17"/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1.14" bottom="0.7874015748031497" header="0.5118110236220472" footer="0.196850393700787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F19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2" width="5.375" style="11" customWidth="1"/>
    <col min="3" max="3" width="19.875" style="11" customWidth="1"/>
    <col min="4" max="4" width="16.00390625" style="11" customWidth="1"/>
    <col min="5" max="5" width="14.50390625" style="11" customWidth="1"/>
    <col min="6" max="6" width="14.375" style="11" customWidth="1"/>
    <col min="7" max="16384" width="9.00390625" style="11" customWidth="1"/>
  </cols>
  <sheetData>
    <row r="1" spans="1:6" s="49" customFormat="1" ht="21" customHeight="1">
      <c r="A1" s="64" t="s">
        <v>111</v>
      </c>
      <c r="E1" s="48"/>
      <c r="F1" s="48"/>
    </row>
    <row r="2" spans="1:6" s="3" customFormat="1" ht="30" customHeight="1">
      <c r="A2" s="140" t="s">
        <v>113</v>
      </c>
      <c r="B2" s="141"/>
      <c r="C2" s="141"/>
      <c r="D2" s="141"/>
      <c r="E2" s="141"/>
      <c r="F2" s="141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42" t="s">
        <v>70</v>
      </c>
      <c r="B5" s="143"/>
      <c r="C5" s="143"/>
      <c r="D5" s="144" t="s">
        <v>83</v>
      </c>
      <c r="E5" s="139" t="s">
        <v>8</v>
      </c>
      <c r="F5" s="139" t="s">
        <v>9</v>
      </c>
    </row>
    <row r="6" spans="1:6" s="9" customFormat="1" ht="27" customHeight="1">
      <c r="A6" s="143" t="s">
        <v>7</v>
      </c>
      <c r="B6" s="143"/>
      <c r="C6" s="143" t="s">
        <v>5</v>
      </c>
      <c r="D6" s="144"/>
      <c r="E6" s="139"/>
      <c r="F6" s="139"/>
    </row>
    <row r="7" spans="1:6" s="9" customFormat="1" ht="18" customHeight="1">
      <c r="A7" s="143"/>
      <c r="B7" s="143"/>
      <c r="C7" s="143"/>
      <c r="D7" s="144"/>
      <c r="E7" s="139"/>
      <c r="F7" s="139"/>
    </row>
    <row r="8" spans="1:6" s="9" customFormat="1" ht="22.5" customHeight="1">
      <c r="A8" s="143"/>
      <c r="B8" s="143"/>
      <c r="C8" s="143"/>
      <c r="D8" s="144"/>
      <c r="E8" s="139"/>
      <c r="F8" s="139"/>
    </row>
    <row r="9" spans="1:6" s="10" customFormat="1" ht="22.5" customHeight="1">
      <c r="A9" s="127" t="s">
        <v>6</v>
      </c>
      <c r="B9" s="127"/>
      <c r="C9" s="127"/>
      <c r="D9" s="14"/>
      <c r="E9" s="14"/>
      <c r="F9" s="14"/>
    </row>
    <row r="10" spans="1:6" ht="22.5" customHeight="1">
      <c r="A10" s="127"/>
      <c r="B10" s="127"/>
      <c r="C10" s="15"/>
      <c r="D10" s="16"/>
      <c r="E10" s="17"/>
      <c r="F10" s="17"/>
    </row>
    <row r="11" spans="1:6" ht="22.5" customHeight="1">
      <c r="A11" s="127"/>
      <c r="B11" s="127"/>
      <c r="C11" s="15"/>
      <c r="D11" s="16"/>
      <c r="E11" s="16"/>
      <c r="F11" s="16"/>
    </row>
    <row r="12" spans="1:6" ht="22.5" customHeight="1">
      <c r="A12" s="127"/>
      <c r="B12" s="127"/>
      <c r="C12" s="15"/>
      <c r="D12" s="16"/>
      <c r="E12" s="16"/>
      <c r="F12" s="16"/>
    </row>
    <row r="13" spans="1:6" ht="22.5" customHeight="1">
      <c r="A13" s="127"/>
      <c r="B13" s="127"/>
      <c r="C13" s="15"/>
      <c r="D13" s="16"/>
      <c r="E13" s="16"/>
      <c r="F13" s="16"/>
    </row>
    <row r="14" spans="1:6" ht="22.5" customHeight="1">
      <c r="A14" s="127"/>
      <c r="B14" s="127"/>
      <c r="C14" s="15"/>
      <c r="D14" s="16"/>
      <c r="E14" s="16"/>
      <c r="F14" s="16"/>
    </row>
    <row r="15" spans="1:6" ht="22.5" customHeight="1">
      <c r="A15" s="127"/>
      <c r="B15" s="127"/>
      <c r="C15" s="15"/>
      <c r="D15" s="16"/>
      <c r="E15" s="16"/>
      <c r="F15" s="16"/>
    </row>
    <row r="16" ht="15.75">
      <c r="A16" s="18"/>
    </row>
    <row r="17" spans="1:6" ht="27.75" customHeight="1">
      <c r="A17" s="165" t="s">
        <v>151</v>
      </c>
      <c r="B17" s="165"/>
      <c r="C17" s="165"/>
      <c r="D17" s="165"/>
      <c r="E17" s="165"/>
      <c r="F17" s="165"/>
    </row>
    <row r="18" ht="15.75">
      <c r="A18" s="18"/>
    </row>
    <row r="19" ht="15.75">
      <c r="A19" s="18"/>
    </row>
  </sheetData>
  <sheetProtection/>
  <mergeCells count="15">
    <mergeCell ref="A9:C9"/>
    <mergeCell ref="A2:F2"/>
    <mergeCell ref="A5:C5"/>
    <mergeCell ref="D5:D8"/>
    <mergeCell ref="E5:E8"/>
    <mergeCell ref="F5:F8"/>
    <mergeCell ref="A6:B8"/>
    <mergeCell ref="C6:C8"/>
    <mergeCell ref="A17:F17"/>
    <mergeCell ref="A15:B15"/>
    <mergeCell ref="A14:B14"/>
    <mergeCell ref="A10:B10"/>
    <mergeCell ref="A11:B11"/>
    <mergeCell ref="A12:B12"/>
    <mergeCell ref="A13:B13"/>
  </mergeCells>
  <printOptions horizontalCentered="1"/>
  <pageMargins left="0.7086614173228347" right="0.7086614173228347" top="1.05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4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26.50390625" style="11" customWidth="1"/>
    <col min="2" max="3" width="23.375" style="11" customWidth="1"/>
    <col min="4" max="4" width="13.50390625" style="11" customWidth="1"/>
    <col min="5" max="5" width="12.625" style="11" customWidth="1"/>
    <col min="6" max="16384" width="9.00390625" style="11" customWidth="1"/>
  </cols>
  <sheetData>
    <row r="1" spans="1:2" s="49" customFormat="1" ht="15">
      <c r="A1" s="64" t="s">
        <v>112</v>
      </c>
      <c r="B1" s="48"/>
    </row>
    <row r="2" spans="1:5" s="3" customFormat="1" ht="30" customHeight="1">
      <c r="A2" s="140" t="s">
        <v>96</v>
      </c>
      <c r="B2" s="141"/>
      <c r="C2" s="141"/>
      <c r="D2" s="141"/>
      <c r="E2" s="141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69" t="s">
        <v>84</v>
      </c>
      <c r="B5" s="166" t="s">
        <v>92</v>
      </c>
      <c r="C5" s="167"/>
      <c r="D5" s="167"/>
      <c r="E5" s="168"/>
    </row>
    <row r="6" spans="1:5" s="9" customFormat="1" ht="52.5" customHeight="1">
      <c r="A6" s="170"/>
      <c r="B6" s="58" t="s">
        <v>80</v>
      </c>
      <c r="C6" s="53" t="s">
        <v>89</v>
      </c>
      <c r="D6" s="58" t="s">
        <v>90</v>
      </c>
      <c r="E6" s="58" t="s">
        <v>91</v>
      </c>
    </row>
    <row r="7" spans="1:5" s="9" customFormat="1" ht="30" customHeight="1">
      <c r="A7" s="60" t="s">
        <v>80</v>
      </c>
      <c r="B7" s="84">
        <f aca="true" t="shared" si="0" ref="B7:B12">C7</f>
        <v>18.59</v>
      </c>
      <c r="C7" s="84">
        <f>C8+C9+C12</f>
        <v>18.59</v>
      </c>
      <c r="D7" s="59"/>
      <c r="E7" s="59"/>
    </row>
    <row r="8" spans="1:5" s="9" customFormat="1" ht="30" customHeight="1">
      <c r="A8" s="61" t="s">
        <v>85</v>
      </c>
      <c r="B8" s="59">
        <f t="shared" si="0"/>
        <v>0</v>
      </c>
      <c r="C8" s="59">
        <v>0</v>
      </c>
      <c r="D8" s="59"/>
      <c r="E8" s="59"/>
    </row>
    <row r="9" spans="1:5" s="9" customFormat="1" ht="30" customHeight="1">
      <c r="A9" s="61" t="s">
        <v>86</v>
      </c>
      <c r="B9" s="84">
        <f t="shared" si="0"/>
        <v>15.32</v>
      </c>
      <c r="C9" s="84">
        <v>15.32</v>
      </c>
      <c r="D9" s="59"/>
      <c r="E9" s="59"/>
    </row>
    <row r="10" spans="1:5" s="9" customFormat="1" ht="30" customHeight="1">
      <c r="A10" s="61" t="s">
        <v>88</v>
      </c>
      <c r="B10" s="59">
        <f t="shared" si="0"/>
        <v>0</v>
      </c>
      <c r="C10" s="59">
        <v>0</v>
      </c>
      <c r="D10" s="59"/>
      <c r="E10" s="59"/>
    </row>
    <row r="11" spans="1:5" s="9" customFormat="1" ht="30" customHeight="1">
      <c r="A11" s="61" t="s">
        <v>118</v>
      </c>
      <c r="B11" s="59">
        <f t="shared" si="0"/>
        <v>15.32</v>
      </c>
      <c r="C11" s="59">
        <v>15.32</v>
      </c>
      <c r="D11" s="59"/>
      <c r="E11" s="59"/>
    </row>
    <row r="12" spans="1:5" s="9" customFormat="1" ht="30" customHeight="1">
      <c r="A12" s="61" t="s">
        <v>87</v>
      </c>
      <c r="B12" s="84">
        <f t="shared" si="0"/>
        <v>3.27</v>
      </c>
      <c r="C12" s="84">
        <v>3.27</v>
      </c>
      <c r="D12" s="59"/>
      <c r="E12" s="59"/>
    </row>
    <row r="14" spans="1:5" ht="29.25" customHeight="1">
      <c r="A14" s="171" t="s">
        <v>187</v>
      </c>
      <c r="B14" s="172"/>
      <c r="C14" s="172"/>
      <c r="D14" s="172"/>
      <c r="E14" s="172"/>
    </row>
  </sheetData>
  <sheetProtection/>
  <mergeCells count="4">
    <mergeCell ref="B5:E5"/>
    <mergeCell ref="A2:E2"/>
    <mergeCell ref="A5:A6"/>
    <mergeCell ref="A14:E14"/>
  </mergeCells>
  <printOptions horizontalCentered="1"/>
  <pageMargins left="0.35433070866141736" right="0.35433070866141736" top="1.21" bottom="0.7874015748031497" header="0.5118110236220472" footer="0.196850393700787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2017-05-18T09:06:13Z</cp:lastPrinted>
  <dcterms:created xsi:type="dcterms:W3CDTF">2011-12-26T04:36:18Z</dcterms:created>
  <dcterms:modified xsi:type="dcterms:W3CDTF">2017-06-09T02:35:21Z</dcterms:modified>
  <cp:category/>
  <cp:version/>
  <cp:contentType/>
  <cp:contentStatus/>
</cp:coreProperties>
</file>